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64011"/>
  <mc:AlternateContent xmlns:mc="http://schemas.openxmlformats.org/markup-compatibility/2006">
    <mc:Choice Requires="x15">
      <x15ac:absPath xmlns:x15ac="http://schemas.microsoft.com/office/spreadsheetml/2010/11/ac" url="C:\Users\bmccorma\Desktop\"/>
    </mc:Choice>
  </mc:AlternateContent>
  <bookViews>
    <workbookView xWindow="0" yWindow="0" windowWidth="21576" windowHeight="9432"/>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F15" i="1" l="1"/>
  <c r="F17" i="1"/>
  <c r="F18" i="1"/>
  <c r="F14" i="1"/>
  <c r="D27" i="1"/>
  <c r="D26" i="1" l="1"/>
  <c r="E27" i="1" l="1"/>
  <c r="E26" i="1"/>
  <c r="D14" i="1" l="1"/>
  <c r="D13" i="1"/>
  <c r="B28" i="1"/>
  <c r="F27" i="1" l="1"/>
  <c r="F26" i="1"/>
  <c r="F23" i="1" l="1"/>
  <c r="F22" i="1"/>
  <c r="F21" i="1"/>
  <c r="F20" i="1"/>
  <c r="F19" i="1"/>
  <c r="G14" i="1"/>
  <c r="F13" i="1"/>
  <c r="G13" i="1" s="1"/>
  <c r="D23" i="1"/>
  <c r="D22" i="1"/>
  <c r="D21" i="1"/>
  <c r="D20" i="1"/>
  <c r="G20" i="1" s="1"/>
  <c r="D19" i="1"/>
  <c r="D18" i="1"/>
  <c r="D17" i="1"/>
  <c r="D16" i="1"/>
  <c r="D15" i="1"/>
  <c r="G16" i="1" l="1"/>
  <c r="G17" i="1"/>
  <c r="G21" i="1"/>
  <c r="G18" i="1"/>
  <c r="G22" i="1"/>
  <c r="G15" i="1"/>
  <c r="G19" i="1"/>
  <c r="G23" i="1"/>
  <c r="B24" i="1" l="1"/>
  <c r="B29" i="1" s="1"/>
</calcChain>
</file>

<file path=xl/sharedStrings.xml><?xml version="1.0" encoding="utf-8"?>
<sst xmlns="http://schemas.openxmlformats.org/spreadsheetml/2006/main" count="41" uniqueCount="40">
  <si>
    <t>Description: Marketing and Communications Services</t>
  </si>
  <si>
    <t>Bidder Name:</t>
  </si>
  <si>
    <t>A. Net Media Cost</t>
  </si>
  <si>
    <t>B. Out of Pocket Expenses (i.e. photography, printing, etc.)</t>
  </si>
  <si>
    <t>Creative Direction</t>
  </si>
  <si>
    <t>Art Direction</t>
  </si>
  <si>
    <t>Digital Direction</t>
  </si>
  <si>
    <t xml:space="preserve">Market Research </t>
  </si>
  <si>
    <t xml:space="preserve">Account Supervision </t>
  </si>
  <si>
    <t xml:space="preserve">Account Executive </t>
  </si>
  <si>
    <t xml:space="preserve">Media Planning/Direction </t>
  </si>
  <si>
    <t xml:space="preserve">Web/Design Development </t>
  </si>
  <si>
    <t xml:space="preserve">Copywriting </t>
  </si>
  <si>
    <t xml:space="preserve">Social Media Planning/Management </t>
  </si>
  <si>
    <t xml:space="preserve">Content Editing </t>
  </si>
  <si>
    <t>Estimated Annual Hours</t>
  </si>
  <si>
    <t>DBA, if any:</t>
  </si>
  <si>
    <t>Federal ID #:</t>
  </si>
  <si>
    <t>Contact:</t>
  </si>
  <si>
    <t>Title:</t>
  </si>
  <si>
    <t>Telephone:</t>
  </si>
  <si>
    <t>Email Address:</t>
  </si>
  <si>
    <t>Address:</t>
  </si>
  <si>
    <t>Web Address:</t>
  </si>
  <si>
    <t>Fax #:</t>
  </si>
  <si>
    <t>Type of Firm:</t>
  </si>
  <si>
    <t>Annual Cost (Yrs 1-3)</t>
  </si>
  <si>
    <t>Annual Cost      (Yrs. 4-5)</t>
  </si>
  <si>
    <t>Hourly rates             (Yrs. 1-3)</t>
  </si>
  <si>
    <t>Hourly rates      (Yrs. 4-5)</t>
  </si>
  <si>
    <t>Five Year Subtotal Cost</t>
  </si>
  <si>
    <t>Grand Total Proposed Five Year Cost</t>
  </si>
  <si>
    <t>Appendix Z: FEE SCHEDULE PROPOSAL</t>
  </si>
  <si>
    <t>Annual Cost with Markup</t>
  </si>
  <si>
    <t>Description: Markup Cost Types</t>
  </si>
  <si>
    <t>Estimated Volume</t>
  </si>
  <si>
    <t>Markup Percentage
(Yrs. 1-5)</t>
  </si>
  <si>
    <t xml:space="preserve">The following hours are estimated on NYSIF’s needs for future projects. The successful bidder will be assigned projects as the need arises during the term of the contract. During the term of the contract, each project must be estimated separately and approved by the New York State Insurance Fund prior to work commencing. The estimations below will be used for evaluation purposes in determining the low qualified bidder. NO guarantee of actual number of hours is implied and may vary.  The Successful Bidder will be permitted to bill only for actual, approved hours worked during the term of the fully executed contract resulting from this RFP.  Bidder must respond to all items as requested, otherwise NYSIF reserves the right to consider the bid submission as non-responsive.  Bidder is not permitted to change the estimated amount of hours or to insert more than one hourly price per line item.  Bidder is also not permitted to add additional line items.  For  Marketing and Communications Services, the rates will be unvarying for the first three years of the contract. A price adjustment for the final two years may be requested by the Bidder. If allowed, the rates bid will be not to exceed 3%. Please list hourly rates for the first three years and the final two years below.  No price adjustment will be allowed for the Markup Percentages.  All rates shall be "all inclusive". </t>
  </si>
  <si>
    <t>Total Five Year Cost, with Markup</t>
  </si>
  <si>
    <t>Total Five Year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</si>
</sst>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9"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sz val="11"/>
      <color theme="1"/>
      <name val="Calibri"/>
      <family val="2"/>
      <scheme val="minor"/>
    </font>
    <font>
      <b/>
      <sz val="11"/>
      <name val="Calibri"/>
      <family val="2"/>
      <scheme val="minor"/>
    </font>
    <font>
      <sz val="10"/>
      <name val="Calibri"/>
      <family val="2"/>
      <scheme val="minor"/>
    </font>
    <font>
      <b/>
      <sz val="11"/>
      <color rgb="FF000000"/>
      <name val="Calibri"/>
      <family val="2"/>
    </font>
    <font>
      <b/>
      <sz val="11"/>
      <name val="Calibri"/>
      <family val="2"/>
    </font>
  </fonts>
  <fills count="9">
    <fill>
      <patternFill patternType="none"/>
    </fill>
    <fill>
      <patternFill patternType="gray125"/>
    </fill>
    <fill>
      <patternFill patternType="solid">
        <fgColor theme="2"/>
        <bgColor rgb="FF000000"/>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4" fillId="0" borderId="0" applyFont="0" applyFill="0" applyBorder="0" applyAlignment="0" applyProtection="0"/>
    <xf numFmtId="44" fontId="4" fillId="0" borderId="0" applyFont="0" applyFill="0" applyBorder="0" applyAlignment="0" applyProtection="0"/>
  </cellStyleXfs>
  <cellXfs count="43">
    <xf numFmtId="0" fontId="0" fillId="0" borderId="0" xfId="0"/>
    <xf numFmtId="0" fontId="0" fillId="0" borderId="0" xfId="0" applyProtection="1">
      <protection locked="0"/>
    </xf>
    <xf numFmtId="0" fontId="0" fillId="3" borderId="1" xfId="1" applyNumberFormat="1" applyFont="1" applyFill="1" applyBorder="1" applyProtection="1">
      <protection locked="0"/>
    </xf>
    <xf numFmtId="0" fontId="0" fillId="0" borderId="0" xfId="0" applyProtection="1"/>
    <xf numFmtId="0" fontId="7" fillId="2" borderId="6" xfId="0" applyFont="1" applyFill="1" applyBorder="1" applyAlignment="1" applyProtection="1">
      <alignment horizontal="left" wrapText="1"/>
    </xf>
    <xf numFmtId="0" fontId="8" fillId="2" borderId="7" xfId="0" applyFont="1" applyFill="1" applyBorder="1" applyAlignment="1" applyProtection="1">
      <alignment horizontal="center" wrapText="1"/>
    </xf>
    <xf numFmtId="0" fontId="1" fillId="4" borderId="7" xfId="0" applyFont="1" applyFill="1" applyBorder="1" applyAlignment="1" applyProtection="1">
      <alignment horizontal="center" wrapText="1"/>
    </xf>
    <xf numFmtId="0" fontId="1" fillId="4" borderId="8" xfId="0" applyFont="1" applyFill="1" applyBorder="1" applyAlignment="1" applyProtection="1">
      <alignment horizontal="center" wrapText="1"/>
    </xf>
    <xf numFmtId="0" fontId="2" fillId="0" borderId="9" xfId="0" applyFont="1" applyFill="1" applyBorder="1" applyAlignment="1" applyProtection="1">
      <alignment wrapText="1"/>
    </xf>
    <xf numFmtId="0" fontId="2" fillId="0" borderId="1" xfId="0" applyNumberFormat="1" applyFont="1" applyFill="1" applyBorder="1" applyAlignment="1" applyProtection="1">
      <alignment wrapText="1"/>
    </xf>
    <xf numFmtId="0" fontId="2" fillId="0" borderId="1" xfId="0" applyFont="1" applyFill="1" applyBorder="1" applyAlignment="1" applyProtection="1">
      <alignment wrapText="1"/>
    </xf>
    <xf numFmtId="0" fontId="1" fillId="5" borderId="11" xfId="0" applyFont="1" applyFill="1" applyBorder="1" applyProtection="1"/>
    <xf numFmtId="0" fontId="0" fillId="5" borderId="12" xfId="0" applyFill="1" applyBorder="1" applyProtection="1"/>
    <xf numFmtId="0" fontId="0" fillId="5" borderId="13" xfId="0" applyFill="1" applyBorder="1" applyProtection="1"/>
    <xf numFmtId="0" fontId="0" fillId="5" borderId="14" xfId="0" applyFill="1" applyBorder="1" applyProtection="1"/>
    <xf numFmtId="0" fontId="0" fillId="5" borderId="15" xfId="0" applyFill="1" applyBorder="1" applyProtection="1"/>
    <xf numFmtId="0" fontId="0" fillId="0" borderId="9" xfId="0" applyFill="1" applyBorder="1" applyAlignment="1" applyProtection="1">
      <alignment wrapText="1"/>
    </xf>
    <xf numFmtId="0" fontId="0" fillId="0" borderId="1" xfId="1" applyNumberFormat="1" applyFont="1" applyFill="1" applyBorder="1" applyProtection="1">
      <protection locked="0"/>
    </xf>
    <xf numFmtId="0" fontId="1" fillId="7" borderId="7" xfId="0" applyFont="1" applyFill="1" applyBorder="1" applyAlignment="1" applyProtection="1">
      <alignment horizontal="center" wrapText="1"/>
    </xf>
    <xf numFmtId="0" fontId="1" fillId="7" borderId="8" xfId="0" applyFont="1" applyFill="1" applyBorder="1" applyAlignment="1" applyProtection="1">
      <alignment horizontal="center" wrapText="1"/>
    </xf>
    <xf numFmtId="3" fontId="0" fillId="7" borderId="1" xfId="0" applyNumberFormat="1" applyFill="1" applyBorder="1" applyProtection="1"/>
    <xf numFmtId="3" fontId="0" fillId="7" borderId="10" xfId="0" applyNumberFormat="1" applyFill="1" applyBorder="1" applyProtection="1"/>
    <xf numFmtId="44" fontId="2" fillId="0" borderId="1" xfId="2" applyFont="1" applyFill="1" applyBorder="1" applyAlignment="1" applyProtection="1">
      <alignment wrapText="1"/>
      <protection locked="0"/>
    </xf>
    <xf numFmtId="44" fontId="2" fillId="0" borderId="1" xfId="0" applyNumberFormat="1" applyFont="1" applyFill="1" applyBorder="1" applyAlignment="1" applyProtection="1">
      <alignment wrapText="1"/>
    </xf>
    <xf numFmtId="44" fontId="0" fillId="0" borderId="10" xfId="2" applyFont="1" applyFill="1" applyBorder="1" applyProtection="1"/>
    <xf numFmtId="44" fontId="0" fillId="5" borderId="12" xfId="2" applyFont="1" applyFill="1" applyBorder="1" applyProtection="1"/>
    <xf numFmtId="44" fontId="0" fillId="0" borderId="1" xfId="2" applyFont="1" applyFill="1" applyBorder="1" applyProtection="1"/>
    <xf numFmtId="44" fontId="2" fillId="0" borderId="1" xfId="2" applyFont="1" applyFill="1" applyBorder="1" applyAlignment="1" applyProtection="1">
      <alignment wrapText="1"/>
    </xf>
    <xf numFmtId="164" fontId="0" fillId="0" borderId="1" xfId="0" applyNumberFormat="1" applyFill="1" applyBorder="1" applyProtection="1"/>
    <xf numFmtId="0" fontId="1" fillId="8" borderId="16" xfId="0" applyFont="1" applyFill="1" applyBorder="1" applyAlignment="1" applyProtection="1">
      <alignment wrapText="1"/>
    </xf>
    <xf numFmtId="44" fontId="1" fillId="8" borderId="17" xfId="0" applyNumberFormat="1" applyFont="1" applyFill="1" applyBorder="1" applyProtection="1"/>
    <xf numFmtId="0" fontId="0" fillId="8" borderId="18" xfId="0" applyFill="1" applyBorder="1" applyProtection="1"/>
    <xf numFmtId="0" fontId="0" fillId="8" borderId="19" xfId="0" applyFill="1" applyBorder="1" applyProtection="1"/>
    <xf numFmtId="0" fontId="6" fillId="0" borderId="1"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5" fillId="0" borderId="1" xfId="0" applyFont="1" applyFill="1" applyBorder="1" applyAlignment="1" applyProtection="1">
      <alignment horizontal="left"/>
      <protection locked="0"/>
    </xf>
    <xf numFmtId="0" fontId="1" fillId="0" borderId="1" xfId="0" applyFont="1" applyFill="1" applyBorder="1" applyAlignment="1" applyProtection="1">
      <alignment horizontal="left" vertical="top"/>
      <protection locked="0"/>
    </xf>
    <xf numFmtId="0" fontId="1" fillId="0" borderId="2"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6" borderId="1" xfId="0" applyFont="1" applyFill="1" applyBorder="1" applyAlignment="1" applyProtection="1">
      <alignment horizontal="center"/>
    </xf>
    <xf numFmtId="0" fontId="1" fillId="0" borderId="1"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topLeftCell="A4" zoomScale="110" zoomScaleNormal="110" workbookViewId="0">
      <selection activeCell="D14" sqref="D14 F14"/>
    </sheetView>
  </sheetViews>
  <sheetFormatPr defaultColWidth="9.109375" defaultRowHeight="14.4" x14ac:dyDescent="0.3"/>
  <cols>
    <col min="1" max="1" width="24.33203125" style="1" customWidth="1"/>
    <col min="2" max="2" width="14.109375" style="1" customWidth="1"/>
    <col min="3" max="3" width="11.109375" style="1" customWidth="1"/>
    <col min="4" max="4" width="13" style="1" customWidth="1"/>
    <col min="5" max="5" width="12.5546875" style="1" bestFit="1" customWidth="1"/>
    <col min="6" max="6" width="12.33203125" style="1" customWidth="1"/>
    <col min="7" max="7" width="13.44140625" style="1" customWidth="1"/>
    <col min="8" max="16384" width="9.109375" style="1"/>
  </cols>
  <sheetData>
    <row r="1" spans="1:7" x14ac:dyDescent="0.3">
      <c r="A1" s="40" t="s">
        <v>32</v>
      </c>
      <c r="B1" s="40"/>
      <c r="C1" s="40"/>
      <c r="D1" s="40"/>
      <c r="E1" s="40"/>
      <c r="F1" s="40"/>
      <c r="G1" s="40"/>
    </row>
    <row r="2" spans="1:7" x14ac:dyDescent="0.3">
      <c r="A2" s="41" t="s">
        <v>1</v>
      </c>
      <c r="B2" s="41"/>
      <c r="C2" s="41"/>
      <c r="D2" s="41" t="s">
        <v>18</v>
      </c>
      <c r="E2" s="41"/>
      <c r="F2" s="41"/>
      <c r="G2" s="41"/>
    </row>
    <row r="3" spans="1:7" x14ac:dyDescent="0.3">
      <c r="A3" s="41" t="s">
        <v>16</v>
      </c>
      <c r="B3" s="41"/>
      <c r="C3" s="41"/>
      <c r="D3" s="35" t="s">
        <v>19</v>
      </c>
      <c r="E3" s="35"/>
      <c r="F3" s="35"/>
      <c r="G3" s="35"/>
    </row>
    <row r="4" spans="1:7" x14ac:dyDescent="0.3">
      <c r="A4" s="41" t="s">
        <v>17</v>
      </c>
      <c r="B4" s="41"/>
      <c r="C4" s="41"/>
      <c r="D4" s="35" t="s">
        <v>21</v>
      </c>
      <c r="E4" s="42"/>
      <c r="F4" s="42"/>
      <c r="G4" s="42"/>
    </row>
    <row r="5" spans="1:7" x14ac:dyDescent="0.3">
      <c r="A5" s="37" t="s">
        <v>25</v>
      </c>
      <c r="B5" s="38"/>
      <c r="C5" s="39"/>
      <c r="D5" s="35" t="s">
        <v>20</v>
      </c>
      <c r="E5" s="35"/>
      <c r="F5" s="35"/>
      <c r="G5" s="35"/>
    </row>
    <row r="6" spans="1:7" x14ac:dyDescent="0.3">
      <c r="A6" s="36" t="s">
        <v>22</v>
      </c>
      <c r="B6" s="36"/>
      <c r="C6" s="36"/>
      <c r="D6" s="35" t="s">
        <v>24</v>
      </c>
      <c r="E6" s="35"/>
      <c r="F6" s="35"/>
      <c r="G6" s="35"/>
    </row>
    <row r="7" spans="1:7" ht="13.5" customHeight="1" x14ac:dyDescent="0.3">
      <c r="A7" s="36"/>
      <c r="B7" s="36"/>
      <c r="C7" s="36"/>
      <c r="D7" s="35" t="s">
        <v>23</v>
      </c>
      <c r="E7" s="35"/>
      <c r="F7" s="35"/>
      <c r="G7" s="35"/>
    </row>
    <row r="8" spans="1:7" ht="44.25" customHeight="1" x14ac:dyDescent="0.3">
      <c r="A8" s="33" t="s">
        <v>37</v>
      </c>
      <c r="B8" s="33"/>
      <c r="C8" s="33"/>
      <c r="D8" s="33"/>
      <c r="E8" s="33"/>
      <c r="F8" s="33"/>
      <c r="G8" s="33"/>
    </row>
    <row r="9" spans="1:7" ht="44.25" customHeight="1" x14ac:dyDescent="0.3">
      <c r="A9" s="33"/>
      <c r="B9" s="33"/>
      <c r="C9" s="33"/>
      <c r="D9" s="33"/>
      <c r="E9" s="33"/>
      <c r="F9" s="33"/>
      <c r="G9" s="33"/>
    </row>
    <row r="10" spans="1:7" ht="44.25" customHeight="1" x14ac:dyDescent="0.3">
      <c r="A10" s="33"/>
      <c r="B10" s="33"/>
      <c r="C10" s="33"/>
      <c r="D10" s="33"/>
      <c r="E10" s="33"/>
      <c r="F10" s="33"/>
      <c r="G10" s="33"/>
    </row>
    <row r="11" spans="1:7" ht="38.25" customHeight="1" thickBot="1" x14ac:dyDescent="0.35">
      <c r="A11" s="34"/>
      <c r="B11" s="34"/>
      <c r="C11" s="34"/>
      <c r="D11" s="34"/>
      <c r="E11" s="34"/>
      <c r="F11" s="34"/>
      <c r="G11" s="34"/>
    </row>
    <row r="12" spans="1:7" ht="45.75" customHeight="1" x14ac:dyDescent="0.3">
      <c r="A12" s="4" t="s">
        <v>0</v>
      </c>
      <c r="B12" s="5" t="s">
        <v>15</v>
      </c>
      <c r="C12" s="6" t="s">
        <v>28</v>
      </c>
      <c r="D12" s="6" t="s">
        <v>26</v>
      </c>
      <c r="E12" s="6" t="s">
        <v>29</v>
      </c>
      <c r="F12" s="6" t="s">
        <v>27</v>
      </c>
      <c r="G12" s="7" t="s">
        <v>39</v>
      </c>
    </row>
    <row r="13" spans="1:7" x14ac:dyDescent="0.3">
      <c r="A13" s="8" t="s">
        <v>4</v>
      </c>
      <c r="B13" s="9">
        <v>100</v>
      </c>
      <c r="C13" s="22"/>
      <c r="D13" s="23">
        <f>B13*C13</f>
        <v>0</v>
      </c>
      <c r="E13" s="22"/>
      <c r="F13" s="27">
        <f t="shared" ref="F13:F23" si="0">B13*E13</f>
        <v>0</v>
      </c>
      <c r="G13" s="24">
        <f t="shared" ref="G13:G23" si="1">(D13*3)+(F13*2)</f>
        <v>0</v>
      </c>
    </row>
    <row r="14" spans="1:7" x14ac:dyDescent="0.3">
      <c r="A14" s="8" t="s">
        <v>5</v>
      </c>
      <c r="B14" s="10">
        <v>180</v>
      </c>
      <c r="C14" s="22"/>
      <c r="D14" s="23">
        <f>B14*C14</f>
        <v>0</v>
      </c>
      <c r="E14" s="22"/>
      <c r="F14" s="27">
        <f>B14*E14</f>
        <v>0</v>
      </c>
      <c r="G14" s="24">
        <f t="shared" si="1"/>
        <v>0</v>
      </c>
    </row>
    <row r="15" spans="1:7" x14ac:dyDescent="0.3">
      <c r="A15" s="8" t="s">
        <v>6</v>
      </c>
      <c r="B15" s="10">
        <v>180</v>
      </c>
      <c r="C15" s="22"/>
      <c r="D15" s="23">
        <f t="shared" ref="D15:D23" si="2">B15*C15</f>
        <v>0</v>
      </c>
      <c r="E15" s="22"/>
      <c r="F15" s="27">
        <f>B15*E15</f>
        <v>0</v>
      </c>
      <c r="G15" s="24">
        <f t="shared" si="1"/>
        <v>0</v>
      </c>
    </row>
    <row r="16" spans="1:7" x14ac:dyDescent="0.3">
      <c r="A16" s="8" t="s">
        <v>7</v>
      </c>
      <c r="B16" s="10">
        <v>100</v>
      </c>
      <c r="C16" s="22"/>
      <c r="D16" s="23">
        <f t="shared" si="2"/>
        <v>0</v>
      </c>
      <c r="E16" s="22"/>
      <c r="F16" s="27">
        <f>B16*E16</f>
        <v>0</v>
      </c>
      <c r="G16" s="24">
        <f t="shared" si="1"/>
        <v>0</v>
      </c>
    </row>
    <row r="17" spans="1:7" x14ac:dyDescent="0.3">
      <c r="A17" s="8" t="s">
        <v>8</v>
      </c>
      <c r="B17" s="10">
        <v>100</v>
      </c>
      <c r="C17" s="22"/>
      <c r="D17" s="23">
        <f t="shared" si="2"/>
        <v>0</v>
      </c>
      <c r="E17" s="22"/>
      <c r="F17" s="27">
        <f>B17*E17</f>
        <v>0</v>
      </c>
      <c r="G17" s="24">
        <f t="shared" si="1"/>
        <v>0</v>
      </c>
    </row>
    <row r="18" spans="1:7" x14ac:dyDescent="0.3">
      <c r="A18" s="8" t="s">
        <v>9</v>
      </c>
      <c r="B18" s="10">
        <v>200</v>
      </c>
      <c r="C18" s="22"/>
      <c r="D18" s="23">
        <f t="shared" si="2"/>
        <v>0</v>
      </c>
      <c r="E18" s="22"/>
      <c r="F18" s="27">
        <f>B18*E18</f>
        <v>0</v>
      </c>
      <c r="G18" s="24">
        <f t="shared" si="1"/>
        <v>0</v>
      </c>
    </row>
    <row r="19" spans="1:7" x14ac:dyDescent="0.3">
      <c r="A19" s="8" t="s">
        <v>10</v>
      </c>
      <c r="B19" s="10">
        <v>100</v>
      </c>
      <c r="C19" s="22"/>
      <c r="D19" s="23">
        <f t="shared" si="2"/>
        <v>0</v>
      </c>
      <c r="E19" s="22"/>
      <c r="F19" s="27">
        <f t="shared" si="0"/>
        <v>0</v>
      </c>
      <c r="G19" s="24">
        <f t="shared" si="1"/>
        <v>0</v>
      </c>
    </row>
    <row r="20" spans="1:7" x14ac:dyDescent="0.3">
      <c r="A20" s="8" t="s">
        <v>11</v>
      </c>
      <c r="B20" s="10">
        <v>200</v>
      </c>
      <c r="C20" s="22"/>
      <c r="D20" s="23">
        <f t="shared" si="2"/>
        <v>0</v>
      </c>
      <c r="E20" s="22"/>
      <c r="F20" s="27">
        <f t="shared" si="0"/>
        <v>0</v>
      </c>
      <c r="G20" s="24">
        <f t="shared" si="1"/>
        <v>0</v>
      </c>
    </row>
    <row r="21" spans="1:7" x14ac:dyDescent="0.3">
      <c r="A21" s="8" t="s">
        <v>12</v>
      </c>
      <c r="B21" s="10">
        <v>240</v>
      </c>
      <c r="C21" s="22"/>
      <c r="D21" s="23">
        <f t="shared" si="2"/>
        <v>0</v>
      </c>
      <c r="E21" s="22"/>
      <c r="F21" s="27">
        <f t="shared" si="0"/>
        <v>0</v>
      </c>
      <c r="G21" s="24">
        <f t="shared" si="1"/>
        <v>0</v>
      </c>
    </row>
    <row r="22" spans="1:7" ht="30.75" customHeight="1" x14ac:dyDescent="0.3">
      <c r="A22" s="8" t="s">
        <v>13</v>
      </c>
      <c r="B22" s="10">
        <v>280</v>
      </c>
      <c r="C22" s="22"/>
      <c r="D22" s="23">
        <f t="shared" si="2"/>
        <v>0</v>
      </c>
      <c r="E22" s="22"/>
      <c r="F22" s="27">
        <f t="shared" si="0"/>
        <v>0</v>
      </c>
      <c r="G22" s="24">
        <f t="shared" si="1"/>
        <v>0</v>
      </c>
    </row>
    <row r="23" spans="1:7" x14ac:dyDescent="0.3">
      <c r="A23" s="8" t="s">
        <v>14</v>
      </c>
      <c r="B23" s="10">
        <v>160</v>
      </c>
      <c r="C23" s="22"/>
      <c r="D23" s="23">
        <f t="shared" si="2"/>
        <v>0</v>
      </c>
      <c r="E23" s="22"/>
      <c r="F23" s="27">
        <f t="shared" si="0"/>
        <v>0</v>
      </c>
      <c r="G23" s="24">
        <f t="shared" si="1"/>
        <v>0</v>
      </c>
    </row>
    <row r="24" spans="1:7" ht="12.75" customHeight="1" thickBot="1" x14ac:dyDescent="0.35">
      <c r="A24" s="11" t="s">
        <v>30</v>
      </c>
      <c r="B24" s="25">
        <f>G13+G14+G15+G16+G17+G18+G19+G20+G21+G22+G23</f>
        <v>0</v>
      </c>
      <c r="C24" s="12"/>
      <c r="D24" s="12"/>
      <c r="E24" s="12"/>
      <c r="F24" s="12"/>
      <c r="G24" s="13"/>
    </row>
    <row r="25" spans="1:7" ht="43.2" x14ac:dyDescent="0.3">
      <c r="A25" s="4" t="s">
        <v>34</v>
      </c>
      <c r="B25" s="5" t="s">
        <v>35</v>
      </c>
      <c r="C25" s="6" t="s">
        <v>36</v>
      </c>
      <c r="D25" s="6" t="s">
        <v>33</v>
      </c>
      <c r="E25" s="6" t="s">
        <v>38</v>
      </c>
      <c r="F25" s="18"/>
      <c r="G25" s="19"/>
    </row>
    <row r="26" spans="1:7" ht="12.75" customHeight="1" x14ac:dyDescent="0.3">
      <c r="A26" s="16" t="s">
        <v>2</v>
      </c>
      <c r="B26" s="28">
        <v>100000</v>
      </c>
      <c r="C26" s="17"/>
      <c r="D26" s="26">
        <f>(C26*0.01)*B26+B26</f>
        <v>100000</v>
      </c>
      <c r="E26" s="26">
        <f>D26*5</f>
        <v>500000</v>
      </c>
      <c r="F26" s="20">
        <f>D26*5</f>
        <v>500000</v>
      </c>
      <c r="G26" s="21"/>
    </row>
    <row r="27" spans="1:7" ht="42.75" customHeight="1" x14ac:dyDescent="0.3">
      <c r="A27" s="16" t="s">
        <v>3</v>
      </c>
      <c r="B27" s="28">
        <v>10000</v>
      </c>
      <c r="C27" s="17"/>
      <c r="D27" s="26">
        <f>(C27*0.01)*B27+B27</f>
        <v>10000</v>
      </c>
      <c r="E27" s="26">
        <f>D27*5</f>
        <v>50000</v>
      </c>
      <c r="F27" s="20">
        <f>D27*5</f>
        <v>50000</v>
      </c>
      <c r="G27" s="21"/>
    </row>
    <row r="28" spans="1:7" ht="13.5" customHeight="1" thickBot="1" x14ac:dyDescent="0.35">
      <c r="A28" s="11" t="s">
        <v>30</v>
      </c>
      <c r="B28" s="25">
        <f>E27+E26</f>
        <v>550000</v>
      </c>
      <c r="C28" s="14"/>
      <c r="D28" s="14"/>
      <c r="E28" s="14"/>
      <c r="F28" s="14"/>
      <c r="G28" s="15"/>
    </row>
    <row r="29" spans="1:7" ht="36.75" customHeight="1" thickBot="1" x14ac:dyDescent="0.35">
      <c r="A29" s="29" t="s">
        <v>31</v>
      </c>
      <c r="B29" s="30">
        <f>B24+B28</f>
        <v>550000</v>
      </c>
      <c r="C29" s="31"/>
      <c r="D29" s="31"/>
      <c r="E29" s="31"/>
      <c r="F29" s="31"/>
      <c r="G29" s="32"/>
    </row>
    <row r="30" spans="1:7" x14ac:dyDescent="0.3">
      <c r="A30" s="3"/>
      <c r="B30" s="3"/>
      <c r="C30" s="3"/>
      <c r="D30" s="3"/>
      <c r="E30" s="3"/>
      <c r="F30" s="3"/>
      <c r="G30" s="3"/>
    </row>
    <row r="31" spans="1:7" x14ac:dyDescent="0.3">
      <c r="D31" s="2"/>
    </row>
  </sheetData>
  <sheetProtection algorithmName="SHA-512" hashValue="UUKMWM73Bf0Xll0c+gygnrkH1/6SOgbtco7Y6R0KHLr2q+Gg3nIq8yk4PWLgP6eUrF2hrSpiWYOsiltG+WeaGA==" saltValue="YDaDoBF05EmrZgZ9XvV8Ew==" spinCount="100000" sheet="1" objects="1" scenarios="1"/>
  <mergeCells count="13">
    <mergeCell ref="A1:G1"/>
    <mergeCell ref="A2:C2"/>
    <mergeCell ref="A3:C3"/>
    <mergeCell ref="A4:C4"/>
    <mergeCell ref="D2:G2"/>
    <mergeCell ref="D3:G3"/>
    <mergeCell ref="D4:G4"/>
    <mergeCell ref="A8:G11"/>
    <mergeCell ref="D5:G5"/>
    <mergeCell ref="A6:C7"/>
    <mergeCell ref="D6:G6"/>
    <mergeCell ref="D7:G7"/>
    <mergeCell ref="A5:C5"/>
  </mergeCells>
  <pageMargins left="0.7" right="0.7" top="0.75" bottom="0.75" header="0.3" footer="0.3"/>
  <pageSetup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2016-08-03T19:28:42Z</cp:lastPrinted>
  <dcterms:created xsi:type="dcterms:W3CDTF">2016-07-20T20:10:29Z</dcterms:created>
  <dcterms:modified xsi:type="dcterms:W3CDTF">2016-10-18T20:30:41Z</dcterms:modified>
</cp:coreProperties>
</file>