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codeName="ThisWorkbook" defaultThemeVersion="124226"/>
  <mc:AlternateContent xmlns:mc="http://schemas.openxmlformats.org/markup-compatibility/2006">
    <mc:Choice Requires="x15">
      <x15ac:absPath xmlns:x15ac="http://schemas.microsoft.com/office/spreadsheetml/2010/11/ac" url="Z:\2024\240190 NYSIF 199 Church FL15\07. Discipline Documents\AV\Eq List\"/>
    </mc:Choice>
  </mc:AlternateContent>
  <xr:revisionPtr revIDLastSave="0" documentId="13_ncr:1_{4D9DD656-9598-4600-8B93-8C101F726CF2}" xr6:coauthVersionLast="47" xr6:coauthVersionMax="47" xr10:uidLastSave="{00000000-0000-0000-0000-000000000000}"/>
  <bookViews>
    <workbookView xWindow="-1180" yWindow="-17370" windowWidth="28800" windowHeight="15460" tabRatio="937" xr2:uid="{00000000-000D-0000-FFFF-FFFF00000000}"/>
  </bookViews>
  <sheets>
    <sheet name="Summary" sheetId="47169" r:id="rId1"/>
    <sheet name="ConfA" sheetId="47357" r:id="rId2"/>
    <sheet name="ConfB" sheetId="47356" r:id="rId3"/>
    <sheet name="Training12" sheetId="47358" r:id="rId4"/>
    <sheet name="Training3" sheetId="47363" r:id="rId5"/>
    <sheet name="Auditorium" sheetId="47360" r:id="rId6"/>
    <sheet name="Auditorium-LED-ADD" sheetId="47361" r:id="rId7"/>
  </sheets>
  <definedNames>
    <definedName name="_xlnm.Print_Area" localSheetId="5">Auditorium!$A$1:$G$131</definedName>
    <definedName name="_xlnm.Print_Area" localSheetId="6">'Auditorium-LED-ADD'!$A$1:$G$32</definedName>
    <definedName name="_xlnm.Print_Area" localSheetId="1">ConfA!$A$1:$G$113</definedName>
    <definedName name="_xlnm.Print_Area" localSheetId="2">ConfB!$A$1:$G$99</definedName>
    <definedName name="_xlnm.Print_Area" localSheetId="0">Summary!$A$3:$J$42</definedName>
    <definedName name="_xlnm.Print_Area" localSheetId="3">Training12!$A$1:$G$103</definedName>
    <definedName name="_xlnm.Print_Area" localSheetId="4">Training3!$A$1:$G$86</definedName>
    <definedName name="_xlnm.Print_Titles" localSheetId="0">Summary!$12:$12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93" i="47357" l="1"/>
  <c r="G79" i="47356"/>
  <c r="G83" i="47358"/>
  <c r="G111" i="47360"/>
  <c r="G27" i="47357"/>
  <c r="G58" i="47360"/>
  <c r="G21" i="47360"/>
  <c r="G110" i="47360"/>
  <c r="G29" i="47360"/>
  <c r="G28" i="47360"/>
  <c r="G27" i="47360"/>
  <c r="G26" i="47360"/>
  <c r="G25" i="47360"/>
  <c r="G24" i="47360"/>
  <c r="G23" i="47360"/>
  <c r="G22" i="47360"/>
  <c r="G38" i="47360" l="1"/>
  <c r="G37" i="47360"/>
  <c r="G33" i="47360"/>
  <c r="G32" i="47360"/>
  <c r="G79" i="47360"/>
  <c r="G102" i="47360"/>
  <c r="G78" i="47360"/>
  <c r="G114" i="47360" l="1"/>
  <c r="G98" i="47360"/>
  <c r="G97" i="47360"/>
  <c r="G82" i="47360"/>
  <c r="G41" i="47360"/>
  <c r="G33" i="47357"/>
  <c r="G45" i="47360"/>
  <c r="G51" i="47363"/>
  <c r="G50" i="47363"/>
  <c r="G49" i="47363"/>
  <c r="G57" i="47363"/>
  <c r="G15" i="47363"/>
  <c r="G66" i="47358"/>
  <c r="G65" i="47358"/>
  <c r="G64" i="47358"/>
  <c r="G73" i="47358"/>
  <c r="G72" i="47358"/>
  <c r="G32" i="47358"/>
  <c r="G18" i="47357"/>
  <c r="G83" i="47357"/>
  <c r="G82" i="47357"/>
  <c r="G37" i="47357"/>
  <c r="G69" i="47356"/>
  <c r="G68" i="47356"/>
  <c r="G52" i="47356" l="1"/>
  <c r="G32" i="47356"/>
  <c r="G129" i="47360"/>
  <c r="G84" i="47363"/>
  <c r="E17" i="47169" s="1"/>
  <c r="G101" i="47358"/>
  <c r="G97" i="47356"/>
  <c r="G111" i="47357"/>
  <c r="G30" i="47361"/>
  <c r="G75" i="47360"/>
  <c r="G74" i="47360"/>
  <c r="G73" i="47360"/>
  <c r="G72" i="47360"/>
  <c r="G71" i="47360"/>
  <c r="D17" i="47169"/>
  <c r="B17" i="47169"/>
  <c r="G25" i="47363"/>
  <c r="G60" i="47363"/>
  <c r="G18" i="47363"/>
  <c r="G109" i="47360"/>
  <c r="G66" i="47363"/>
  <c r="G14" i="47363"/>
  <c r="A10" i="47363"/>
  <c r="A6" i="47363"/>
  <c r="A5" i="47363"/>
  <c r="A3" i="47363"/>
  <c r="A2" i="47363"/>
  <c r="A1" i="47363"/>
  <c r="G72" i="47363" l="1"/>
  <c r="C17" i="47169" s="1"/>
  <c r="D26" i="47169" l="1"/>
  <c r="B26" i="47169"/>
  <c r="G15" i="47361"/>
  <c r="G14" i="47361"/>
  <c r="A10" i="47361"/>
  <c r="A6" i="47361"/>
  <c r="A5" i="47361"/>
  <c r="A3" i="47361"/>
  <c r="A2" i="47361"/>
  <c r="A1" i="47361"/>
  <c r="B18" i="47169"/>
  <c r="G31" i="47360"/>
  <c r="G61" i="47360"/>
  <c r="G60" i="47360"/>
  <c r="G59" i="47360"/>
  <c r="G55" i="47360"/>
  <c r="G54" i="47360"/>
  <c r="G18" i="47360"/>
  <c r="G17" i="47360"/>
  <c r="G16" i="47360"/>
  <c r="G15" i="47360"/>
  <c r="G14" i="47360"/>
  <c r="G18" i="47361" l="1"/>
  <c r="C26" i="47169"/>
  <c r="G86" i="47363"/>
  <c r="F17" i="47169" s="1"/>
  <c r="G108" i="47360"/>
  <c r="G101" i="47360"/>
  <c r="G91" i="47360"/>
  <c r="G88" i="47360"/>
  <c r="G87" i="47360"/>
  <c r="G86" i="47360"/>
  <c r="G85" i="47360"/>
  <c r="G65" i="47360"/>
  <c r="G64" i="47360"/>
  <c r="G57" i="47360"/>
  <c r="G56" i="47360"/>
  <c r="G53" i="47360"/>
  <c r="G52" i="47360"/>
  <c r="G51" i="47360"/>
  <c r="G50" i="47360"/>
  <c r="G49" i="47360"/>
  <c r="G48" i="47360"/>
  <c r="G46" i="47360"/>
  <c r="G44" i="47360"/>
  <c r="G36" i="47360"/>
  <c r="G117" i="47360" s="1"/>
  <c r="A10" i="47360"/>
  <c r="A6" i="47360"/>
  <c r="A5" i="47360"/>
  <c r="A3" i="47360"/>
  <c r="A2" i="47360"/>
  <c r="A1" i="47360"/>
  <c r="B16" i="47169"/>
  <c r="G49" i="47358"/>
  <c r="G48" i="47358"/>
  <c r="G47" i="47358"/>
  <c r="G15" i="47358"/>
  <c r="G14" i="47358"/>
  <c r="G82" i="47358"/>
  <c r="G76" i="47358"/>
  <c r="G61" i="47358"/>
  <c r="G60" i="47358"/>
  <c r="G59" i="47358"/>
  <c r="G58" i="47358"/>
  <c r="G55" i="47358"/>
  <c r="G46" i="47358"/>
  <c r="G45" i="47358"/>
  <c r="G43" i="47358"/>
  <c r="G42" i="47358"/>
  <c r="G36" i="47358"/>
  <c r="G35" i="47358"/>
  <c r="G31" i="47358"/>
  <c r="G25" i="47358"/>
  <c r="G22" i="47358"/>
  <c r="G20" i="47358"/>
  <c r="G19" i="47358"/>
  <c r="G18" i="47358"/>
  <c r="A10" i="47358"/>
  <c r="A6" i="47358"/>
  <c r="A5" i="47358"/>
  <c r="A3" i="47358"/>
  <c r="A2" i="47358"/>
  <c r="A1" i="47358"/>
  <c r="B14" i="47169"/>
  <c r="G46" i="47357"/>
  <c r="G45" i="47357"/>
  <c r="G44" i="47357"/>
  <c r="G43" i="47357"/>
  <c r="G42" i="47357"/>
  <c r="G41" i="47357"/>
  <c r="G40" i="47357"/>
  <c r="G39" i="47357"/>
  <c r="G38" i="47357"/>
  <c r="G60" i="47357"/>
  <c r="G59" i="47357"/>
  <c r="G58" i="47357"/>
  <c r="G16" i="47357"/>
  <c r="G15" i="47357"/>
  <c r="G92" i="47357"/>
  <c r="G86" i="47357"/>
  <c r="G76" i="47357"/>
  <c r="G75" i="47357"/>
  <c r="G72" i="47357"/>
  <c r="G71" i="47357"/>
  <c r="G70" i="47357"/>
  <c r="G69" i="47357"/>
  <c r="G66" i="47357"/>
  <c r="G57" i="47357"/>
  <c r="G56" i="47357"/>
  <c r="G50" i="47357"/>
  <c r="G49" i="47357"/>
  <c r="G36" i="47357"/>
  <c r="G30" i="47357"/>
  <c r="G25" i="47357"/>
  <c r="G23" i="47357"/>
  <c r="G22" i="47357"/>
  <c r="G21" i="47357"/>
  <c r="G17" i="47357"/>
  <c r="A10" i="47357"/>
  <c r="A6" i="47357"/>
  <c r="A5" i="47357"/>
  <c r="A3" i="47357"/>
  <c r="A2" i="47357"/>
  <c r="A1" i="47357"/>
  <c r="B15" i="47169"/>
  <c r="G22" i="47356"/>
  <c r="G25" i="47356"/>
  <c r="G62" i="47356"/>
  <c r="G58" i="47356"/>
  <c r="G57" i="47356"/>
  <c r="G56" i="47356"/>
  <c r="G55" i="47356"/>
  <c r="G46" i="47356"/>
  <c r="G35" i="47356"/>
  <c r="G31" i="47356"/>
  <c r="G20" i="47356"/>
  <c r="G19" i="47356"/>
  <c r="G78" i="47356"/>
  <c r="G72" i="47356"/>
  <c r="G61" i="47356"/>
  <c r="G45" i="47356"/>
  <c r="G43" i="47356"/>
  <c r="G42" i="47356"/>
  <c r="G36" i="47356"/>
  <c r="G18" i="47356"/>
  <c r="A10" i="47356"/>
  <c r="A6" i="47356"/>
  <c r="A5" i="47356"/>
  <c r="A3" i="47356"/>
  <c r="A2" i="47356"/>
  <c r="A1" i="47356"/>
  <c r="G89" i="47358" l="1"/>
  <c r="C16" i="47169" s="1"/>
  <c r="G32" i="47361"/>
  <c r="F26" i="47169" s="1"/>
  <c r="H26" i="47169" s="1"/>
  <c r="E26" i="47169"/>
  <c r="G99" i="47357"/>
  <c r="G85" i="47356"/>
  <c r="C18" i="47169" l="1"/>
  <c r="E18" i="47169"/>
  <c r="E16" i="47169"/>
  <c r="E15" i="47169"/>
  <c r="C15" i="47169"/>
  <c r="C14" i="47169"/>
  <c r="E14" i="47169"/>
  <c r="H17" i="47169" l="1"/>
  <c r="G103" i="47358"/>
  <c r="F16" i="47169" s="1"/>
  <c r="H16" i="47169" s="1"/>
  <c r="D16" i="47169"/>
  <c r="G99" i="47356"/>
  <c r="F15" i="47169" s="1"/>
  <c r="H15" i="47169" s="1"/>
  <c r="D15" i="47169"/>
  <c r="G131" i="47360" l="1"/>
  <c r="F18" i="47169" s="1"/>
  <c r="H18" i="47169" s="1"/>
  <c r="D18" i="47169"/>
  <c r="G113" i="47357"/>
  <c r="F14" i="47169" s="1"/>
  <c r="H14" i="47169" s="1"/>
  <c r="D14" i="47169"/>
  <c r="H20" i="47169" l="1"/>
</calcChain>
</file>

<file path=xl/sharedStrings.xml><?xml version="1.0" encoding="utf-8"?>
<sst xmlns="http://schemas.openxmlformats.org/spreadsheetml/2006/main" count="1016" uniqueCount="291">
  <si>
    <t>Insert AV Bidder Logo and Information</t>
  </si>
  <si>
    <t>Room Type</t>
  </si>
  <si>
    <t>Equipment Sub-total</t>
  </si>
  <si>
    <t>Quantity</t>
  </si>
  <si>
    <t>Room Numbers</t>
  </si>
  <si>
    <t xml:space="preserve">Non-Equipment Cost </t>
  </si>
  <si>
    <t>OFE</t>
  </si>
  <si>
    <t>N/A</t>
  </si>
  <si>
    <t>Item</t>
  </si>
  <si>
    <t>Description</t>
  </si>
  <si>
    <t>Manufacturer</t>
  </si>
  <si>
    <t>Model</t>
  </si>
  <si>
    <t>Unit Cost</t>
  </si>
  <si>
    <t>Qty.</t>
  </si>
  <si>
    <t>Ext. Cost</t>
  </si>
  <si>
    <t>Samsung</t>
  </si>
  <si>
    <t>Chief</t>
  </si>
  <si>
    <t>Crestron</t>
  </si>
  <si>
    <t>As Required</t>
  </si>
  <si>
    <t>Video Conference Equipment</t>
  </si>
  <si>
    <t>SCT</t>
  </si>
  <si>
    <t>Miscellaneous</t>
  </si>
  <si>
    <t>Allowance for items including but not limited to Field Cables/ Interconnecting Wiring/ Patch Cables/ Connectors/ Converters/ Adapters/ POE Injectors/ Accessories/ Mounting Hardware/ and Miscellaneous.</t>
  </si>
  <si>
    <t>By AV Contractor</t>
  </si>
  <si>
    <t>Custom</t>
  </si>
  <si>
    <t>COST SUMMARY</t>
  </si>
  <si>
    <t>EQUIPMENT SUB-TOTAL</t>
  </si>
  <si>
    <t>TAXES ON EQUIPMENT + NON-EQUIPMENT</t>
  </si>
  <si>
    <t xml:space="preserve"> </t>
  </si>
  <si>
    <t>NON-EQUIPMENT COSTS</t>
  </si>
  <si>
    <t>Pre-Install/ Fabrication/Staging</t>
  </si>
  <si>
    <t>Close-Out &amp; On-site Training</t>
  </si>
  <si>
    <t>Freight/G&amp;A</t>
  </si>
  <si>
    <t>NON-EQUIPMENT SUB-TOTAL</t>
  </si>
  <si>
    <t>SYSTEM TOTAL</t>
  </si>
  <si>
    <t>CWA Union Field Installation/Supervision</t>
  </si>
  <si>
    <t>Specialty Licensing Packages</t>
  </si>
  <si>
    <t>Network Equipment</t>
  </si>
  <si>
    <t>Furniture / Furniture Interation Equipment</t>
  </si>
  <si>
    <t>Floor / Wall Input Plates / Inserts</t>
  </si>
  <si>
    <t>Video Production Equipment</t>
  </si>
  <si>
    <t>System Engineering / Shop Drawings</t>
  </si>
  <si>
    <t>Control System Programming</t>
  </si>
  <si>
    <t>Audio DSP Programming</t>
  </si>
  <si>
    <t>Specialty Commissioning</t>
  </si>
  <si>
    <t>Not Applicable this Room Type</t>
  </si>
  <si>
    <t>Media Input / Routing / Processing Equipment</t>
  </si>
  <si>
    <t>Display Devices and Mounting Equipment</t>
  </si>
  <si>
    <t>Audio Equipment - Microphones</t>
  </si>
  <si>
    <t>Audio Equipment - Speakers and Output</t>
  </si>
  <si>
    <t>Control Equipment - Processing</t>
  </si>
  <si>
    <t>Control Equipment - User Interfaces</t>
  </si>
  <si>
    <t>Audio Equipment - Processing / Amplification / Control</t>
  </si>
  <si>
    <t>IP Support Camera Equipment</t>
  </si>
  <si>
    <t>Rack / Cabinet / Ventilation / Power Equipment</t>
  </si>
  <si>
    <t>Included</t>
  </si>
  <si>
    <t>Cable Adapter Ring</t>
  </si>
  <si>
    <t>Middle Atlantic</t>
  </si>
  <si>
    <t>85" 4K LED Backlit Flat Panel Display</t>
  </si>
  <si>
    <t>Shure</t>
  </si>
  <si>
    <t>QSC</t>
  </si>
  <si>
    <t>MX153</t>
  </si>
  <si>
    <t>Wireless Microphone System - Wireless Handheld with Capsule</t>
  </si>
  <si>
    <t>Wireless Microphone System - Wireless Bodypack</t>
  </si>
  <si>
    <t>Wireless Microphone System - Earworn Mic</t>
  </si>
  <si>
    <t>Wireless Microphone System - Lithium-Ion Battery for Wireless Mics</t>
  </si>
  <si>
    <t>BGR-4527</t>
  </si>
  <si>
    <t>BGR-276FT</t>
  </si>
  <si>
    <t>Planar</t>
  </si>
  <si>
    <t>Wireless Microphone System - Four Channel Receiver</t>
  </si>
  <si>
    <t>CMA330</t>
  </si>
  <si>
    <t>Wireless Microphone System - Surface Mount Wideband Antenna</t>
  </si>
  <si>
    <t>Equipment List / Bid Form</t>
  </si>
  <si>
    <t xml:space="preserve">Cost per Room </t>
  </si>
  <si>
    <t xml:space="preserve">Extended Cost </t>
  </si>
  <si>
    <t>Warranty and Service Year 2</t>
  </si>
  <si>
    <t>Warranty and Service Year 3</t>
  </si>
  <si>
    <t>1. This equipment list specifies major systems components and equipment, and should not be interpreted as a "bill of materials".  This list may not detail all equipment required for complete, working systems.  It is the AV Systems Contractor's responsibility to provide complete, working systems regardless of the completeness of this list.</t>
  </si>
  <si>
    <t>2. It is the AV Systems Contractor's responsibility to review and confirm any formulas provided in the excel spreadsheet prior to submitting bid documents. Costing discrepancies as a result of excel formula errors will be the responsibility of the AV Systems Contractor.</t>
  </si>
  <si>
    <t>3. All device colors, accessory options and display sizes and projector lenses are to be confirmed with Consultant and Architect prior to ordering.</t>
  </si>
  <si>
    <t>4. AV Systems Contractor is required to review all AV equipment models at the time of ordering to ensure that all models are the latest available and the newest generation of equipment from the manufacturers.  If newer or next generation model is available at the time of ordering, AV Contractor is to notify Consultant for possible replacement of specified model.</t>
  </si>
  <si>
    <t>5. AV Contractor to coordinate and work with Owner IT department to register video codec to existing or new owner VCS, VCS Expressway, MCU, and any other relevant systems as required to fully integrate this facility into owner video conferencing environment.</t>
  </si>
  <si>
    <t>Warranty and Service Year 1</t>
  </si>
  <si>
    <t>Floorbox Passthrough Plate with RJ45</t>
  </si>
  <si>
    <t>-</t>
  </si>
  <si>
    <t>Ceiling Pole Structure Interface</t>
  </si>
  <si>
    <t>MCM1U</t>
  </si>
  <si>
    <t>CP4N</t>
  </si>
  <si>
    <t xml:space="preserve">Ceiling Pole </t>
  </si>
  <si>
    <t>Wireless Microphone System - Lavalier Mic</t>
  </si>
  <si>
    <t>WL185</t>
  </si>
  <si>
    <t>ULXD4Q</t>
  </si>
  <si>
    <t>ULXD2/B87A</t>
  </si>
  <si>
    <t>ULXD1</t>
  </si>
  <si>
    <t>Floor Standing Full Height Equipment Rack</t>
  </si>
  <si>
    <t>Fan Top</t>
  </si>
  <si>
    <t>Misc Rack Shelves and Related</t>
  </si>
  <si>
    <t>Vertical PDU - L5-20R - IP Managed</t>
  </si>
  <si>
    <t>MX412S/C</t>
  </si>
  <si>
    <t>(Provide Add'l Documentation to Clearly Indicate Warranty and Service Terms Priced)</t>
  </si>
  <si>
    <t>RPV</t>
  </si>
  <si>
    <t>Cisco</t>
  </si>
  <si>
    <t>QM55C</t>
  </si>
  <si>
    <t>Cisco Room Navigator-Table Stand, First Light (White)</t>
  </si>
  <si>
    <t>RTK Plus</t>
  </si>
  <si>
    <t>Scissor Wall Mount for Flat Panel Display with Integrated In-Wall Backbox</t>
  </si>
  <si>
    <t>Cisco Room Kit EQ, Quad Cam, First Light</t>
  </si>
  <si>
    <t>CS-KIT-EQ-K9</t>
  </si>
  <si>
    <t>CS-CAM-PTZ4K</t>
  </si>
  <si>
    <t>Cable Cover for Quad Camera</t>
  </si>
  <si>
    <t>CS-QCAM-CAB-COV</t>
  </si>
  <si>
    <t>Wall Mount Bracket (Carbon Black) for Quad Camera</t>
  </si>
  <si>
    <t>2 channel 70V Amplifier</t>
  </si>
  <si>
    <t>Cisco Integrators Licence for Audio</t>
  </si>
  <si>
    <t>QM85C</t>
  </si>
  <si>
    <t>Sound Control</t>
  </si>
  <si>
    <t>RCM-UNI</t>
  </si>
  <si>
    <t>PTZ Camera - Signal Extender</t>
  </si>
  <si>
    <t>RC5-CW4</t>
  </si>
  <si>
    <t>PTZ Camera - Wall Mount</t>
  </si>
  <si>
    <t>unD6IO-BT</t>
  </si>
  <si>
    <t>UA864</t>
  </si>
  <si>
    <t>Wireless Microphone System - Antenna Splitters, Amps, Etc</t>
  </si>
  <si>
    <t>SB900A</t>
  </si>
  <si>
    <t>Wireless Microphone System - Dock Networked Charging Station</t>
  </si>
  <si>
    <t>Cisco Room Kit EQ</t>
  </si>
  <si>
    <t>CS-CODEC-EQ-K9</t>
  </si>
  <si>
    <t>Cisco Room Kit EQ - Rack Mount</t>
  </si>
  <si>
    <t>CS-CODEC-EQ-RCK</t>
  </si>
  <si>
    <t>Ceiling Mounted Array Microphone</t>
  </si>
  <si>
    <t>Sennhesier</t>
  </si>
  <si>
    <t>TeamConnect Ceiling 2</t>
  </si>
  <si>
    <t>Wireless Microphone System - Gooseneck</t>
  </si>
  <si>
    <t>ULXD8</t>
  </si>
  <si>
    <t>Wireless Microphone System - Gooseneck Mic</t>
  </si>
  <si>
    <t>Clock</t>
  </si>
  <si>
    <t>New York, NY</t>
  </si>
  <si>
    <t>NYSIF</t>
  </si>
  <si>
    <t>199 Church Street - Floor 15</t>
  </si>
  <si>
    <t>Conference Room B</t>
  </si>
  <si>
    <t>DM Lite HDMI Transmitter [Codec to Display]</t>
  </si>
  <si>
    <t>DM Lite HDMI Receiver [Codec to Display]</t>
  </si>
  <si>
    <t>Core 110f</t>
  </si>
  <si>
    <t>Audio DSP with USB Interface</t>
  </si>
  <si>
    <t>Quad Camera - Extension Kit</t>
  </si>
  <si>
    <t>RC8-CQC</t>
  </si>
  <si>
    <t>AAP Plates for Existing Table Hatches</t>
  </si>
  <si>
    <t>Codec Connection Extension to Table Kit [HDMI Only - BYOM Mode at Resident PC]</t>
  </si>
  <si>
    <t>Resident Room PC - USB Extension Kit to Table</t>
  </si>
  <si>
    <t>Resident Room PC with Wireless KB . Mouse [In Rack - Connect to Codec via USB-C]</t>
  </si>
  <si>
    <t>HD-TXC-4KZ-101</t>
  </si>
  <si>
    <t>HD-RXC-4KZ-101</t>
  </si>
  <si>
    <t>USB-EXT-2 KIT</t>
  </si>
  <si>
    <t>15-16</t>
  </si>
  <si>
    <t>Conference Room A</t>
  </si>
  <si>
    <t>Ceiling Recessed Motorized Projection Screen</t>
  </si>
  <si>
    <t>Epson</t>
  </si>
  <si>
    <t>EB-PU2010B</t>
  </si>
  <si>
    <t>WUXGA 10000 Lumen Laser Video Projector</t>
  </si>
  <si>
    <t>WUXGA 10000 Lumen Laser Video Projector - Lens</t>
  </si>
  <si>
    <t>Pan-Tilt-Zoom 4K 20x camera [Front Wall + Opposite White Board]</t>
  </si>
  <si>
    <t>DM Lite HDMI Transmitter [Codec to Projector]</t>
  </si>
  <si>
    <t>DM Lite HDMI Receiver [Codec to Projector]</t>
  </si>
  <si>
    <t>15-15</t>
  </si>
  <si>
    <t>Ventilation System</t>
  </si>
  <si>
    <t>Floor Standing Half Height Equipment Rack</t>
  </si>
  <si>
    <t>Training Rooms 1 and 2</t>
  </si>
  <si>
    <t>Training Room 3</t>
  </si>
  <si>
    <t>15-14 + 15-18</t>
  </si>
  <si>
    <t>15-19</t>
  </si>
  <si>
    <t>Auditorium</t>
  </si>
  <si>
    <t>55" 4K LED Backlit Flat Panel Display [Confidence Displays]</t>
  </si>
  <si>
    <t>Compact Control Processor [Lutron Lighting and Shade Control to Cisco + Cable TV]</t>
  </si>
  <si>
    <t>Podium - Gooseneck Microphone with Shockmount</t>
  </si>
  <si>
    <t>AAP Plates for Existing Table Hatches [Podium]</t>
  </si>
  <si>
    <t>Bluetooth + I/O Wallplate - 2 Gang</t>
  </si>
  <si>
    <t>Cable TV Receiver</t>
  </si>
  <si>
    <t>15-10 / 15-11</t>
  </si>
  <si>
    <t>EXEMPT</t>
  </si>
  <si>
    <t>Taxes (EXEMPT)</t>
  </si>
  <si>
    <t>Warranty and Service Year 4</t>
  </si>
  <si>
    <t>Warranty and Service Year 5</t>
  </si>
  <si>
    <t>REUSE EXISTING IN-CEILING SPEAKERS</t>
  </si>
  <si>
    <t>ADDS</t>
  </si>
  <si>
    <t xml:space="preserve"> APPLIES TO 15-10 / 15-11</t>
  </si>
  <si>
    <t>Auditorium -  0.9mm LED ADD</t>
  </si>
  <si>
    <t>Automated Camera Tracking - Server</t>
  </si>
  <si>
    <t>1Beyond / Crestron</t>
  </si>
  <si>
    <t>Automated Camera Tracking - PTZ Camera with NDI</t>
  </si>
  <si>
    <t>PTZ Camera - Wall / Ceiling Mount</t>
  </si>
  <si>
    <t>75" Touch Enabled All In One Conference Appliance</t>
  </si>
  <si>
    <t>Board Pro 75 - CS-BRDP75-K9</t>
  </si>
  <si>
    <t>Board Pro Touch Display</t>
  </si>
  <si>
    <t>Board Pro Integral Microphones</t>
  </si>
  <si>
    <t>Board Pro Integral</t>
  </si>
  <si>
    <t>Pan-Tilt-Zoom 4K 20x camera [Back of Room]</t>
  </si>
  <si>
    <t>Partition Sensor</t>
  </si>
  <si>
    <t>CS-T10-TS-L-K9</t>
  </si>
  <si>
    <t>Wireless Microphone System - Four Channel Receiver - REUSE EXISTING</t>
  </si>
  <si>
    <t>Total BASE Project Cost (Excluding Year 1 Warranty and Service)</t>
  </si>
  <si>
    <t>Existing to Remain</t>
  </si>
  <si>
    <t>80" 4K LED Backlit Flat Panel Display [REMOUNT EXISTING DISPLAYS]</t>
  </si>
  <si>
    <t>Existing to Relocate - Sharp</t>
  </si>
  <si>
    <t>Existing to Relocate - LC80LE650U</t>
  </si>
  <si>
    <t>Surface Mount [REUSE EXISTING]</t>
  </si>
  <si>
    <t>Existing to Reuse - Chief</t>
  </si>
  <si>
    <t>Control Processor [Lutron Lighting and Shade Control to Cisco]</t>
  </si>
  <si>
    <t>Ceiling Mounted Array Microphone - Mounting Accessories</t>
  </si>
  <si>
    <t>PoE++ Network Switch</t>
  </si>
  <si>
    <t>SPA4-100</t>
  </si>
  <si>
    <t>Existing to Reuse - Tannoy</t>
  </si>
  <si>
    <t>Plugs for Existing Table Mic Holes</t>
  </si>
  <si>
    <t>12 Month Premier Service Contract - All Cisco Equipment</t>
  </si>
  <si>
    <t>SBC220US + Power Supply</t>
  </si>
  <si>
    <t>Ceiling Projector - Mount - REUSE EXISTING POLE</t>
  </si>
  <si>
    <t>Ceiling Projector - Mount</t>
  </si>
  <si>
    <t>RPAU</t>
  </si>
  <si>
    <t>ELPLM15</t>
  </si>
  <si>
    <t>AAP Plates for Table Hatch</t>
  </si>
  <si>
    <t xml:space="preserve">Table Hatch - Cable Cubby 700 - Black </t>
  </si>
  <si>
    <t>Extron</t>
  </si>
  <si>
    <t>70-1046-02</t>
  </si>
  <si>
    <t>Table Hatch - AC + USB-A + USB-C Charging - Corded</t>
  </si>
  <si>
    <t>60-1891-01</t>
  </si>
  <si>
    <t>Wallmate32 - RPWM-32BF-XMS-UNV</t>
  </si>
  <si>
    <t>Horizontal PDU - L5-20R - IP Managed</t>
  </si>
  <si>
    <t>19RU Max With Casters - As Required</t>
  </si>
  <si>
    <t>Wallmate32 - RPWM-32BF with Cisco Specific Low-Profile 4" ADA Bracket</t>
  </si>
  <si>
    <t>PTZ Camera - Ceiling Mount</t>
  </si>
  <si>
    <t>RCT-UNI</t>
  </si>
  <si>
    <t>Dual Display Ceiling Mount</t>
  </si>
  <si>
    <t>Shure - REUSE EXISTING</t>
  </si>
  <si>
    <t>ULXD4Q - REUSE EXISTING</t>
  </si>
  <si>
    <t>GLS-PART-CN</t>
  </si>
  <si>
    <t>Core 510i + All Required I/O Cards</t>
  </si>
  <si>
    <t>RDL</t>
  </si>
  <si>
    <t>AV-XMN4</t>
  </si>
  <si>
    <t>Modular 4x XLR Input [INSTALL AT PODIUM]</t>
  </si>
  <si>
    <t>MX412</t>
  </si>
  <si>
    <t>MP-A40V</t>
  </si>
  <si>
    <t>4 channel 70V Amplifier</t>
  </si>
  <si>
    <t>Automate VX Pro - IV-SAM-VX2-P</t>
  </si>
  <si>
    <t>AutoTracker I20 -IV-CAM-I20-W</t>
  </si>
  <si>
    <t>IV-PROSERVICE-1B</t>
  </si>
  <si>
    <t>1Beyond Commissioning</t>
  </si>
  <si>
    <t>Production Camera Controller - VISCA</t>
  </si>
  <si>
    <t>BirdDog</t>
  </si>
  <si>
    <t>PTZ Keyboard</t>
  </si>
  <si>
    <t>SDI Multiviewer</t>
  </si>
  <si>
    <t>Decimator</t>
  </si>
  <si>
    <t>DMON-12S</t>
  </si>
  <si>
    <t>Wallbox Passthrough Plate with RJ45 + SDI</t>
  </si>
  <si>
    <t>USB Host - Modular Interface</t>
  </si>
  <si>
    <t>USB Device - Modular Interface</t>
  </si>
  <si>
    <t>USB Matrix Network Controller</t>
  </si>
  <si>
    <t>60-1471-12</t>
  </si>
  <si>
    <t xml:space="preserve">42-267-01	</t>
  </si>
  <si>
    <t>60-1471-13</t>
  </si>
  <si>
    <t>Wireless Control Panel</t>
  </si>
  <si>
    <t>TST-1080</t>
  </si>
  <si>
    <t>HDMI TX - 4K - DM - Single Input Wallplate</t>
  </si>
  <si>
    <t>DM-TX-4KZ-100-C-1G</t>
  </si>
  <si>
    <t>Video Router - 4K HDMI Input Card</t>
  </si>
  <si>
    <t>DMC-4KZ-HD</t>
  </si>
  <si>
    <t>Video Router - 4K DM Input Card</t>
  </si>
  <si>
    <t>DMC-4KZ-C</t>
  </si>
  <si>
    <t>Video Router - 4K HDMI Output Card - 2 Channel</t>
  </si>
  <si>
    <t>Video Router - 4K DM Output Card - 2 Channel</t>
  </si>
  <si>
    <t>DMC-4KZ-CO-HD</t>
  </si>
  <si>
    <t>HDMI RX - 4K - DM - Scaling</t>
  </si>
  <si>
    <t>DM-RMC-4KZ-SCALER-C</t>
  </si>
  <si>
    <t>HDMI RX - 4K - DM - Wallplate</t>
  </si>
  <si>
    <t>DM-RMC-4K-100-C-1G</t>
  </si>
  <si>
    <t>PoDM Power Supply / PoE Switch</t>
  </si>
  <si>
    <t>HDMI TX - 4K - DM - Dual Input</t>
  </si>
  <si>
    <t>DM-TX-4KZ-302-C</t>
  </si>
  <si>
    <t>DMC-4KZ-HDO</t>
  </si>
  <si>
    <t>DM-MD16X16-CPU3</t>
  </si>
  <si>
    <t>SBC450US + Power Supply</t>
  </si>
  <si>
    <t>Direct View 1.2mm LED Display + Power Supplies + Video Processor + Full Trim Kit (3840 x 1080 HD Resolution) and Mounts - 8x4 Array + Spares</t>
  </si>
  <si>
    <t>Direct View 0.9mm LED Display + Power Supplies + Video Processor + Full Trim Kit (5120 x 1440 HD Resolution) and Mounts - 8x4 Array + Spares</t>
  </si>
  <si>
    <t>DLP 1.2 - Refer to Planar Quote #00156227</t>
  </si>
  <si>
    <t>DLP 0.9 - Refer to Planar Quote #00156228</t>
  </si>
  <si>
    <t>Cable TV Receiver [In Rack]</t>
  </si>
  <si>
    <t>HDMI Switch - [Cable TV to TX Switch]</t>
  </si>
  <si>
    <t>HD-MD4X1-4KZ-E</t>
  </si>
  <si>
    <t>Custom CRM Hole Plugs Painted Black</t>
  </si>
  <si>
    <t>Connectivity to Lighting and Shade Controls</t>
  </si>
  <si>
    <t>Video Router 16x16 Chassis</t>
  </si>
  <si>
    <t>01.29.2025</t>
  </si>
  <si>
    <t>For Bid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</si>
</sst>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8" formatCode="&quot;$&quot;#,##0.00_);[Red]\(&quot;$&quot;#,##0.00\)"/>
    <numFmt numFmtId="44" formatCode="_(&quot;$&quot;* #,##0.00_);_(&quot;$&quot;* \(#,##0.00\);_(&quot;$&quot;* &quot;-&quot;??_);_(@_)"/>
    <numFmt numFmtId="43" formatCode="_(* #,##0.00_);_(* \(#,##0.00\);_(* &quot;-&quot;??_);_(@_)"/>
    <numFmt numFmtId="164" formatCode="&quot;$&quot;#,##0.00"/>
    <numFmt numFmtId="165" formatCode="[$-409]mmm\-yy;@"/>
    <numFmt numFmtId="166" formatCode="&quot;$&quot;#,##0"/>
  </numFmts>
  <fonts count="45">
    <font>
      <sz val="12"/>
      <name val="Arial"/>
    </font>
    <font>
      <sz val="11"/>
      <color theme="1"/>
      <name val="Calibri"/>
      <family val="2"/>
      <scheme val="minor"/>
    </font>
    <font>
      <sz val="10"/>
      <name val="Arial"/>
      <family val="2"/>
    </font>
    <font>
      <u/>
      <sz val="10"/>
      <color indexed="12"/>
      <name val="Arial"/>
      <family val="2"/>
    </font>
    <font>
      <sz val="12"/>
      <name val="Arial"/>
      <family val="2"/>
    </font>
    <font>
      <b/>
      <sz val="14"/>
      <name val="Arial"/>
      <family val="2"/>
    </font>
    <font>
      <sz val="10"/>
      <name val="Arial"/>
      <family val="2"/>
    </font>
    <font>
      <b/>
      <sz val="10"/>
      <name val="Arial"/>
      <family val="2"/>
    </font>
    <font>
      <b/>
      <sz val="12"/>
      <name val="Arial"/>
      <family val="2"/>
    </font>
    <font>
      <sz val="12"/>
      <name val="Arial"/>
      <family val="2"/>
    </font>
    <font>
      <u/>
      <sz val="10"/>
      <color indexed="12"/>
      <name val="Arial"/>
      <family val="2"/>
    </font>
    <font>
      <sz val="11"/>
      <color theme="1"/>
      <name val="Calibri"/>
      <family val="2"/>
      <scheme val="minor"/>
    </font>
    <font>
      <b/>
      <u val="doubleAccounting"/>
      <sz val="12"/>
      <name val="Arial"/>
      <family val="2"/>
    </font>
    <font>
      <sz val="12"/>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b/>
      <sz val="12"/>
      <name val="Comic Sans MS"/>
      <family val="4"/>
    </font>
    <font>
      <sz val="10"/>
      <name val="Geneva"/>
    </font>
    <font>
      <sz val="10"/>
      <color indexed="8"/>
      <name val="Verdana"/>
      <family val="2"/>
    </font>
    <font>
      <sz val="10"/>
      <color theme="1"/>
      <name val="Trebuchet MS"/>
      <family val="2"/>
    </font>
    <font>
      <sz val="8"/>
      <color indexed="8"/>
      <name val="Verdana"/>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7.5"/>
      <color indexed="12"/>
      <name val="Arial"/>
      <family val="2"/>
    </font>
    <font>
      <sz val="11"/>
      <color indexed="62"/>
      <name val="Calibri"/>
      <family val="2"/>
    </font>
    <font>
      <sz val="11"/>
      <color indexed="52"/>
      <name val="Calibri"/>
      <family val="2"/>
    </font>
    <font>
      <b/>
      <sz val="8"/>
      <color indexed="8"/>
      <name val="Verdana"/>
      <family val="2"/>
    </font>
    <font>
      <sz val="11"/>
      <color indexed="60"/>
      <name val="Calibri"/>
      <family val="2"/>
    </font>
    <font>
      <sz val="10"/>
      <color theme="1"/>
      <name val="Verdana"/>
      <family val="2"/>
    </font>
    <font>
      <sz val="10"/>
      <name val="Tahoma"/>
      <family val="2"/>
    </font>
    <font>
      <sz val="12"/>
      <color theme="1"/>
      <name val="Calibri"/>
      <family val="2"/>
      <scheme val="minor"/>
    </font>
    <font>
      <b/>
      <sz val="11"/>
      <color indexed="63"/>
      <name val="Calibri"/>
      <family val="2"/>
    </font>
    <font>
      <b/>
      <sz val="18"/>
      <color indexed="56"/>
      <name val="Cambria"/>
      <family val="2"/>
    </font>
    <font>
      <b/>
      <sz val="11"/>
      <color indexed="8"/>
      <name val="Calibri"/>
      <family val="2"/>
    </font>
    <font>
      <sz val="11"/>
      <color indexed="10"/>
      <name val="Calibri"/>
      <family val="2"/>
    </font>
    <font>
      <b/>
      <u val="double"/>
      <sz val="12"/>
      <name val="Arial"/>
      <family val="2"/>
    </font>
    <font>
      <sz val="10"/>
      <color indexed="8"/>
      <name val="Arial"/>
      <family val="2"/>
    </font>
    <font>
      <b/>
      <sz val="12"/>
      <color indexed="8"/>
      <name val="Arial"/>
      <family val="2"/>
    </font>
    <font>
      <b/>
      <sz val="11"/>
      <name val="Aptos"/>
      <family val="2"/>
    </font>
  </fonts>
  <fills count="31">
    <fill>
      <patternFill patternType="none"/>
    </fill>
    <fill>
      <patternFill patternType="gray125"/>
    </fill>
    <fill>
      <patternFill patternType="solid">
        <fgColor indexed="43"/>
        <bgColor indexed="64"/>
      </patternFill>
    </fill>
    <fill>
      <patternFill patternType="solid">
        <fgColor rgb="FFFFFFCC"/>
      </patternFill>
    </fill>
    <fill>
      <patternFill patternType="solid">
        <fgColor indexed="1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10"/>
        <bgColor indexed="64"/>
      </patternFill>
    </fill>
    <fill>
      <patternFill patternType="solid">
        <fgColor indexed="43"/>
      </patternFill>
    </fill>
    <fill>
      <patternFill patternType="solid">
        <fgColor indexed="26"/>
      </patternFill>
    </fill>
    <fill>
      <patternFill patternType="solid">
        <fgColor rgb="FFFFFF00"/>
        <bgColor indexed="64"/>
      </patternFill>
    </fill>
    <fill>
      <patternFill patternType="solid">
        <fgColor theme="0" tint="-0.249977111117893"/>
        <bgColor indexed="64"/>
      </patternFill>
    </fill>
    <fill>
      <patternFill patternType="solid">
        <fgColor theme="0"/>
        <bgColor indexed="64"/>
      </patternFill>
    </fill>
  </fills>
  <borders count="35">
    <border>
      <left/>
      <right/>
      <top/>
      <bottom/>
      <diagonal/>
    </border>
    <border>
      <left/>
      <right/>
      <top style="thin">
        <color indexed="8"/>
      </top>
      <bottom/>
      <diagonal/>
    </border>
    <border>
      <left/>
      <right style="thin">
        <color indexed="8"/>
      </right>
      <top style="thin">
        <color indexed="8"/>
      </top>
      <bottom/>
      <diagonal/>
    </border>
    <border>
      <left style="thin">
        <color rgb="FFB2B2B2"/>
      </left>
      <right style="thin">
        <color rgb="FFB2B2B2"/>
      </right>
      <top style="thin">
        <color rgb="FFB2B2B2"/>
      </top>
      <bottom style="thin">
        <color rgb="FFB2B2B2"/>
      </bottom>
      <diagonal/>
    </border>
    <border>
      <left style="thin">
        <color indexed="8"/>
      </left>
      <right style="thin">
        <color indexed="8"/>
      </right>
      <top style="thin">
        <color indexed="8"/>
      </top>
      <bottom style="thin">
        <color indexed="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8"/>
      </bottom>
      <diagonal/>
    </border>
    <border>
      <left/>
      <right style="thin">
        <color indexed="64"/>
      </right>
      <top/>
      <bottom style="thin">
        <color indexed="8"/>
      </bottom>
      <diagonal/>
    </border>
    <border>
      <left style="thin">
        <color indexed="64"/>
      </left>
      <right/>
      <top style="thin">
        <color indexed="8"/>
      </top>
      <bottom/>
      <diagonal/>
    </border>
    <border>
      <left style="medium">
        <color indexed="8"/>
      </left>
      <right/>
      <top style="thin">
        <color indexed="8"/>
      </top>
      <bottom/>
      <diagonal/>
    </border>
    <border>
      <left style="thin">
        <color indexed="8"/>
      </left>
      <right style="thin">
        <color indexed="64"/>
      </right>
      <top style="thin">
        <color indexed="8"/>
      </top>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8"/>
      </left>
      <right/>
      <top/>
      <bottom/>
      <diagonal/>
    </border>
    <border>
      <left/>
      <right style="thin">
        <color indexed="64"/>
      </right>
      <top style="thin">
        <color indexed="64"/>
      </top>
      <bottom/>
      <diagonal/>
    </border>
    <border>
      <left style="thin">
        <color indexed="64"/>
      </left>
      <right/>
      <top/>
      <bottom style="thin">
        <color indexed="64"/>
      </bottom>
      <diagonal/>
    </border>
  </borders>
  <cellStyleXfs count="250">
    <xf numFmtId="5" fontId="0" fillId="0" borderId="0"/>
    <xf numFmtId="44" fontId="6" fillId="0" borderId="0" applyFont="0" applyFill="0" applyBorder="0" applyAlignment="0" applyProtection="0"/>
    <xf numFmtId="0" fontId="10"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5" fontId="9" fillId="0" borderId="0"/>
    <xf numFmtId="5" fontId="4" fillId="0" borderId="0"/>
    <xf numFmtId="5" fontId="4" fillId="0" borderId="0"/>
    <xf numFmtId="0" fontId="6" fillId="0" borderId="0"/>
    <xf numFmtId="0" fontId="11" fillId="0" borderId="0"/>
    <xf numFmtId="0" fontId="2" fillId="0" borderId="0"/>
    <xf numFmtId="0" fontId="6" fillId="0" borderId="0"/>
    <xf numFmtId="0" fontId="6" fillId="0" borderId="0"/>
    <xf numFmtId="0" fontId="6" fillId="0" borderId="0"/>
    <xf numFmtId="0" fontId="6" fillId="0" borderId="0"/>
    <xf numFmtId="0" fontId="6" fillId="0" borderId="0"/>
    <xf numFmtId="0" fontId="13" fillId="0" borderId="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7" fillId="23" borderId="5" applyNumberFormat="0" applyAlignment="0" applyProtection="0"/>
    <xf numFmtId="0" fontId="17" fillId="23" borderId="5" applyNumberFormat="0" applyAlignment="0" applyProtection="0"/>
    <xf numFmtId="0" fontId="17" fillId="23" borderId="5" applyNumberFormat="0" applyAlignment="0" applyProtection="0"/>
    <xf numFmtId="0" fontId="18" fillId="24" borderId="6" applyNumberFormat="0" applyAlignment="0" applyProtection="0"/>
    <xf numFmtId="0" fontId="18" fillId="24" borderId="6" applyNumberFormat="0" applyAlignment="0" applyProtection="0"/>
    <xf numFmtId="0" fontId="18" fillId="24" borderId="6" applyNumberFormat="0" applyAlignment="0" applyProtection="0"/>
    <xf numFmtId="0" fontId="19" fillId="0" borderId="0">
      <alignment horizontal="center"/>
      <protection locked="0"/>
    </xf>
    <xf numFmtId="4" fontId="20" fillId="0" borderId="0" applyFont="0" applyFill="0" applyBorder="0" applyAlignment="0" applyProtection="0"/>
    <xf numFmtId="4" fontId="20" fillId="0" borderId="0" applyFont="0" applyFill="0" applyBorder="0" applyAlignment="0" applyProtection="0"/>
    <xf numFmtId="4" fontId="20" fillId="0" borderId="0" applyFont="0" applyFill="0" applyBorder="0" applyAlignment="0" applyProtection="0"/>
    <xf numFmtId="4" fontId="20" fillId="0" borderId="0" applyFont="0" applyFill="0" applyBorder="0" applyAlignment="0" applyProtection="0"/>
    <xf numFmtId="43" fontId="6" fillId="0" borderId="0" applyFont="0" applyFill="0" applyBorder="0" applyAlignment="0" applyProtection="0"/>
    <xf numFmtId="43" fontId="21" fillId="0" borderId="0" applyFont="0" applyFill="0" applyBorder="0" applyAlignment="0" applyProtection="0"/>
    <xf numFmtId="43" fontId="22"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8" fontId="20" fillId="0" borderId="0" applyFont="0" applyFill="0" applyBorder="0" applyAlignment="0" applyProtection="0"/>
    <xf numFmtId="8" fontId="20"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6" fillId="0" borderId="0" applyFont="0" applyFill="0" applyBorder="0" applyAlignment="0" applyProtection="0"/>
    <xf numFmtId="44" fontId="22" fillId="0" borderId="0" applyFont="0" applyFill="0" applyBorder="0" applyAlignment="0" applyProtection="0"/>
    <xf numFmtId="44" fontId="2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1" fillId="0" borderId="0" applyFont="0" applyFill="0" applyBorder="0" applyAlignment="0" applyProtection="0"/>
    <xf numFmtId="44" fontId="6" fillId="0" borderId="0" applyFont="0" applyFill="0" applyBorder="0" applyAlignment="0" applyProtection="0"/>
    <xf numFmtId="0" fontId="5" fillId="0" borderId="7">
      <protection locked="0"/>
    </xf>
    <xf numFmtId="0" fontId="23" fillId="25" borderId="0" applyNumberFormat="0" applyProtection="0">
      <alignment vertical="center" wrapText="1"/>
    </xf>
    <xf numFmtId="0" fontId="23" fillId="0" borderId="0" applyNumberFormat="0" applyProtection="0">
      <alignment vertical="center" wrapText="1"/>
    </xf>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8" fillId="0" borderId="10" applyNumberFormat="0" applyFill="0" applyAlignment="0" applyProtection="0"/>
    <xf numFmtId="0" fontId="28" fillId="0" borderId="10" applyNumberFormat="0" applyFill="0" applyAlignment="0" applyProtection="0"/>
    <xf numFmtId="0" fontId="28" fillId="0" borderId="10" applyNumberFormat="0" applyFill="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0" fillId="10" borderId="5" applyNumberFormat="0" applyAlignment="0" applyProtection="0"/>
    <xf numFmtId="0" fontId="30" fillId="10" borderId="5" applyNumberFormat="0" applyAlignment="0" applyProtection="0"/>
    <xf numFmtId="0" fontId="30" fillId="10" borderId="5" applyNumberFormat="0" applyAlignment="0" applyProtection="0"/>
    <xf numFmtId="0" fontId="31" fillId="0" borderId="11" applyNumberFormat="0" applyFill="0" applyAlignment="0" applyProtection="0"/>
    <xf numFmtId="0" fontId="31" fillId="0" borderId="11" applyNumberFormat="0" applyFill="0" applyAlignment="0" applyProtection="0"/>
    <xf numFmtId="0" fontId="31" fillId="0" borderId="11" applyNumberFormat="0" applyFill="0" applyAlignment="0" applyProtection="0"/>
    <xf numFmtId="0" fontId="32" fillId="25" borderId="0" applyNumberFormat="0" applyProtection="0">
      <alignment vertical="center"/>
    </xf>
    <xf numFmtId="0" fontId="32" fillId="0" borderId="0" applyNumberFormat="0" applyProtection="0">
      <alignment vertical="center"/>
    </xf>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4" fillId="0" borderId="0"/>
    <xf numFmtId="5" fontId="4" fillId="0" borderId="0"/>
    <xf numFmtId="0" fontId="1" fillId="0" borderId="0"/>
    <xf numFmtId="0" fontId="34" fillId="0" borderId="0"/>
    <xf numFmtId="0" fontId="6" fillId="0" borderId="0"/>
    <xf numFmtId="5" fontId="4" fillId="0" borderId="0"/>
    <xf numFmtId="0" fontId="6" fillId="0" borderId="0"/>
    <xf numFmtId="5" fontId="4" fillId="0" borderId="0"/>
    <xf numFmtId="0" fontId="6" fillId="0" borderId="0"/>
    <xf numFmtId="0" fontId="6" fillId="0" borderId="0"/>
    <xf numFmtId="0" fontId="35" fillId="0" borderId="0"/>
    <xf numFmtId="5" fontId="4" fillId="0" borderId="0"/>
    <xf numFmtId="0" fontId="35" fillId="0" borderId="0"/>
    <xf numFmtId="0" fontId="6" fillId="0" borderId="0"/>
    <xf numFmtId="5" fontId="4" fillId="0" borderId="0"/>
    <xf numFmtId="0" fontId="20" fillId="0" borderId="0"/>
    <xf numFmtId="0" fontId="6" fillId="0" borderId="0"/>
    <xf numFmtId="0" fontId="20" fillId="0" borderId="0"/>
    <xf numFmtId="0" fontId="3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4" fillId="0" borderId="0"/>
    <xf numFmtId="0" fontId="1" fillId="0" borderId="0"/>
    <xf numFmtId="0" fontId="6" fillId="0" borderId="0"/>
    <xf numFmtId="0" fontId="6" fillId="0" borderId="0"/>
    <xf numFmtId="0" fontId="22" fillId="0" borderId="0"/>
    <xf numFmtId="0" fontId="6" fillId="0" borderId="0"/>
    <xf numFmtId="0" fontId="22" fillId="0" borderId="0"/>
    <xf numFmtId="0" fontId="1" fillId="0" borderId="0"/>
    <xf numFmtId="165" fontId="6" fillId="0" borderId="0"/>
    <xf numFmtId="0" fontId="1" fillId="0" borderId="0"/>
    <xf numFmtId="0" fontId="34" fillId="0" borderId="0"/>
    <xf numFmtId="0" fontId="1" fillId="0" borderId="0"/>
    <xf numFmtId="0" fontId="34" fillId="0" borderId="0"/>
    <xf numFmtId="0" fontId="1" fillId="0" borderId="0"/>
    <xf numFmtId="0" fontId="1" fillId="0" borderId="0"/>
    <xf numFmtId="0" fontId="1" fillId="0" borderId="0"/>
    <xf numFmtId="0" fontId="36" fillId="0" borderId="0"/>
    <xf numFmtId="0" fontId="6" fillId="0" borderId="0"/>
    <xf numFmtId="0" fontId="6" fillId="0" borderId="0"/>
    <xf numFmtId="0" fontId="1" fillId="0" borderId="0"/>
    <xf numFmtId="0" fontId="1" fillId="0" borderId="0"/>
    <xf numFmtId="5" fontId="4" fillId="0" borderId="0"/>
    <xf numFmtId="0" fontId="1" fillId="0" borderId="0"/>
    <xf numFmtId="0" fontId="1" fillId="3" borderId="3"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6" fillId="27" borderId="12" applyNumberFormat="0" applyFont="0" applyAlignment="0" applyProtection="0"/>
    <xf numFmtId="0" fontId="37" fillId="23" borderId="13" applyNumberFormat="0" applyAlignment="0" applyProtection="0"/>
    <xf numFmtId="0" fontId="37" fillId="23" borderId="13" applyNumberFormat="0" applyAlignment="0" applyProtection="0"/>
    <xf numFmtId="0" fontId="37" fillId="23" borderId="13" applyNumberFormat="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0"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166" fontId="23" fillId="25" borderId="0" applyProtection="0">
      <alignment horizontal="right" vertical="center"/>
    </xf>
    <xf numFmtId="166" fontId="23" fillId="0" borderId="0" applyProtection="0">
      <alignment horizontal="right" vertical="center"/>
    </xf>
    <xf numFmtId="0" fontId="13" fillId="0" borderId="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9" fillId="0" borderId="14" applyNumberFormat="0" applyFill="0" applyAlignment="0" applyProtection="0"/>
    <xf numFmtId="0" fontId="39" fillId="0" borderId="14" applyNumberFormat="0" applyFill="0" applyAlignment="0" applyProtection="0"/>
    <xf numFmtId="0" fontId="39" fillId="0" borderId="14" applyNumberFormat="0" applyFill="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5" fontId="4" fillId="0" borderId="0"/>
  </cellStyleXfs>
  <cellXfs count="161">
    <xf numFmtId="5" fontId="0" fillId="0" borderId="0" xfId="0"/>
    <xf numFmtId="0" fontId="5" fillId="0" borderId="0" xfId="0" applyNumberFormat="1" applyFont="1" applyAlignment="1">
      <alignment horizontal="left" vertical="center"/>
    </xf>
    <xf numFmtId="0" fontId="5" fillId="0" borderId="0" xfId="0" applyNumberFormat="1" applyFont="1" applyAlignment="1" applyProtection="1">
      <alignment horizontal="left" vertical="center"/>
      <protection locked="0"/>
    </xf>
    <xf numFmtId="0" fontId="4" fillId="0" borderId="0" xfId="0" applyNumberFormat="1" applyFont="1" applyAlignment="1">
      <alignment horizontal="center"/>
    </xf>
    <xf numFmtId="0" fontId="7" fillId="0" borderId="0" xfId="0" applyNumberFormat="1" applyFont="1" applyAlignment="1">
      <alignment vertical="center"/>
    </xf>
    <xf numFmtId="164" fontId="4" fillId="0" borderId="0" xfId="0" applyNumberFormat="1" applyFont="1" applyAlignment="1">
      <alignment horizontal="center" vertical="center" wrapText="1"/>
    </xf>
    <xf numFmtId="164" fontId="4" fillId="0" borderId="0" xfId="0" applyNumberFormat="1" applyFont="1" applyAlignment="1">
      <alignment horizontal="center" vertical="center"/>
    </xf>
    <xf numFmtId="5" fontId="4" fillId="0" borderId="0" xfId="0" applyFont="1"/>
    <xf numFmtId="49" fontId="4" fillId="0" borderId="0" xfId="0" applyNumberFormat="1" applyFont="1" applyAlignment="1">
      <alignment horizontal="center" vertical="center"/>
    </xf>
    <xf numFmtId="49" fontId="4" fillId="0" borderId="0" xfId="0" applyNumberFormat="1" applyFont="1" applyAlignment="1">
      <alignment vertical="center"/>
    </xf>
    <xf numFmtId="49" fontId="5" fillId="0" borderId="0" xfId="0" applyNumberFormat="1" applyFont="1" applyAlignment="1" applyProtection="1">
      <alignment vertical="center"/>
      <protection locked="0"/>
    </xf>
    <xf numFmtId="49" fontId="5" fillId="0" borderId="0" xfId="0" applyNumberFormat="1" applyFont="1" applyAlignment="1">
      <alignment vertical="center"/>
    </xf>
    <xf numFmtId="0" fontId="8" fillId="0" borderId="0" xfId="0" quotePrefix="1" applyNumberFormat="1" applyFont="1" applyAlignment="1">
      <alignment horizontal="left" vertical="center"/>
    </xf>
    <xf numFmtId="49" fontId="5" fillId="0" borderId="0" xfId="0" applyNumberFormat="1" applyFont="1" applyAlignment="1" applyProtection="1">
      <alignment horizontal="center" vertical="center"/>
      <protection locked="0"/>
    </xf>
    <xf numFmtId="49" fontId="5" fillId="0" borderId="0" xfId="0" applyNumberFormat="1" applyFont="1" applyAlignment="1">
      <alignment horizontal="center" vertical="center"/>
    </xf>
    <xf numFmtId="0" fontId="4" fillId="0" borderId="0" xfId="0" applyNumberFormat="1" applyFont="1" applyAlignment="1">
      <alignment horizontal="center" vertical="center"/>
    </xf>
    <xf numFmtId="0" fontId="8" fillId="0" borderId="4" xfId="0" applyNumberFormat="1" applyFont="1" applyBorder="1" applyAlignment="1">
      <alignment horizontal="center" vertical="center" wrapText="1"/>
    </xf>
    <xf numFmtId="164" fontId="8" fillId="0" borderId="4" xfId="0" applyNumberFormat="1" applyFont="1" applyBorder="1" applyAlignment="1" applyProtection="1">
      <alignment horizontal="center" vertical="center" wrapText="1"/>
      <protection locked="0"/>
    </xf>
    <xf numFmtId="5" fontId="4" fillId="0" borderId="0" xfId="0" applyFont="1" applyAlignment="1">
      <alignment horizontal="center"/>
    </xf>
    <xf numFmtId="0" fontId="6" fillId="0" borderId="0" xfId="0" applyNumberFormat="1" applyFont="1" applyAlignment="1">
      <alignment horizontal="center" vertical="center"/>
    </xf>
    <xf numFmtId="164" fontId="6" fillId="0" borderId="4" xfId="0" applyNumberFormat="1" applyFont="1" applyBorder="1" applyAlignment="1" applyProtection="1">
      <alignment horizontal="center" vertical="center"/>
      <protection locked="0"/>
    </xf>
    <xf numFmtId="164" fontId="7" fillId="2" borderId="4" xfId="0" applyNumberFormat="1" applyFont="1" applyFill="1" applyBorder="1" applyAlignment="1" applyProtection="1">
      <alignment horizontal="right" vertical="center"/>
      <protection locked="0"/>
    </xf>
    <xf numFmtId="0" fontId="8" fillId="4" borderId="4" xfId="0" applyNumberFormat="1" applyFont="1" applyFill="1" applyBorder="1" applyAlignment="1">
      <alignment vertical="center"/>
    </xf>
    <xf numFmtId="0" fontId="8" fillId="4" borderId="4" xfId="0" applyNumberFormat="1" applyFont="1" applyFill="1" applyBorder="1" applyAlignment="1">
      <alignment horizontal="right" vertical="center"/>
    </xf>
    <xf numFmtId="164" fontId="12" fillId="4" borderId="4" xfId="0" applyNumberFormat="1" applyFont="1" applyFill="1" applyBorder="1" applyAlignment="1" applyProtection="1">
      <alignment horizontal="right" vertical="center"/>
      <protection locked="0"/>
    </xf>
    <xf numFmtId="0" fontId="4" fillId="0" borderId="0" xfId="0" applyNumberFormat="1" applyFont="1" applyAlignment="1">
      <alignment wrapText="1"/>
    </xf>
    <xf numFmtId="0" fontId="6" fillId="0" borderId="4" xfId="0" applyNumberFormat="1" applyFont="1" applyBorder="1" applyAlignment="1" applyProtection="1">
      <alignment horizontal="center" vertical="center"/>
      <protection locked="0"/>
    </xf>
    <xf numFmtId="0" fontId="7" fillId="0" borderId="15" xfId="0" applyNumberFormat="1" applyFont="1" applyBorder="1" applyAlignment="1" applyProtection="1">
      <alignment vertical="center" wrapText="1"/>
      <protection locked="0"/>
    </xf>
    <xf numFmtId="164" fontId="6" fillId="0" borderId="16" xfId="0" applyNumberFormat="1" applyFont="1" applyBorder="1" applyAlignment="1" applyProtection="1">
      <alignment horizontal="center" vertical="center"/>
      <protection locked="0"/>
    </xf>
    <xf numFmtId="0" fontId="6" fillId="0" borderId="17" xfId="0" applyNumberFormat="1" applyFont="1" applyBorder="1" applyAlignment="1" applyProtection="1">
      <alignment horizontal="center" vertical="center"/>
      <protection locked="0"/>
    </xf>
    <xf numFmtId="164" fontId="7" fillId="0" borderId="4" xfId="0" applyNumberFormat="1" applyFont="1" applyBorder="1" applyAlignment="1" applyProtection="1">
      <alignment horizontal="right" vertical="center"/>
      <protection locked="0"/>
    </xf>
    <xf numFmtId="0" fontId="6" fillId="0" borderId="4" xfId="0" applyNumberFormat="1" applyFont="1" applyBorder="1" applyAlignment="1" applyProtection="1">
      <alignment horizontal="center" vertical="center" wrapText="1"/>
      <protection locked="0"/>
    </xf>
    <xf numFmtId="0" fontId="2" fillId="0" borderId="4" xfId="0" applyNumberFormat="1" applyFont="1" applyBorder="1" applyAlignment="1" applyProtection="1">
      <alignment horizontal="center" vertical="center" wrapText="1"/>
      <protection locked="0"/>
    </xf>
    <xf numFmtId="164" fontId="8" fillId="0" borderId="4" xfId="0" quotePrefix="1" applyNumberFormat="1" applyFont="1" applyBorder="1" applyAlignment="1" applyProtection="1">
      <alignment horizontal="center" vertical="center" wrapText="1"/>
      <protection locked="0"/>
    </xf>
    <xf numFmtId="0" fontId="2" fillId="0" borderId="4" xfId="0" quotePrefix="1" applyNumberFormat="1" applyFont="1" applyBorder="1" applyAlignment="1" applyProtection="1">
      <alignment horizontal="center" vertical="center" wrapText="1"/>
      <protection locked="0"/>
    </xf>
    <xf numFmtId="5" fontId="4" fillId="0" borderId="4" xfId="0" applyFont="1" applyBorder="1" applyAlignment="1">
      <alignment vertical="center"/>
    </xf>
    <xf numFmtId="164" fontId="2" fillId="0" borderId="4" xfId="0" applyNumberFormat="1" applyFont="1" applyBorder="1" applyAlignment="1" applyProtection="1">
      <alignment horizontal="center" vertical="center"/>
      <protection locked="0"/>
    </xf>
    <xf numFmtId="5" fontId="8" fillId="0" borderId="4" xfId="0" applyFont="1" applyBorder="1" applyAlignment="1">
      <alignment vertical="center"/>
    </xf>
    <xf numFmtId="0" fontId="7" fillId="0" borderId="4" xfId="0" quotePrefix="1" applyNumberFormat="1" applyFont="1" applyBorder="1" applyAlignment="1" applyProtection="1">
      <alignment vertical="center" wrapText="1"/>
      <protection locked="0"/>
    </xf>
    <xf numFmtId="0" fontId="8" fillId="0" borderId="4" xfId="0" applyNumberFormat="1" applyFont="1" applyBorder="1" applyAlignment="1">
      <alignment vertical="center"/>
    </xf>
    <xf numFmtId="0" fontId="8" fillId="0" borderId="4" xfId="0" applyNumberFormat="1" applyFont="1" applyBorder="1" applyAlignment="1">
      <alignment horizontal="right" vertical="center"/>
    </xf>
    <xf numFmtId="164" fontId="41" fillId="0" borderId="4" xfId="0" applyNumberFormat="1" applyFont="1" applyBorder="1" applyAlignment="1" applyProtection="1">
      <alignment horizontal="right" vertical="center"/>
      <protection locked="0"/>
    </xf>
    <xf numFmtId="49" fontId="2" fillId="0" borderId="0" xfId="0" applyNumberFormat="1" applyFont="1" applyAlignment="1">
      <alignment vertical="center" wrapText="1"/>
    </xf>
    <xf numFmtId="49" fontId="7" fillId="0" borderId="0" xfId="0" applyNumberFormat="1" applyFont="1" applyAlignment="1">
      <alignment horizontal="center" vertical="center"/>
    </xf>
    <xf numFmtId="5" fontId="2" fillId="0" borderId="0" xfId="0" applyFont="1" applyAlignment="1">
      <alignment vertical="center"/>
    </xf>
    <xf numFmtId="0" fontId="5" fillId="0" borderId="0" xfId="0" quotePrefix="1" applyNumberFormat="1" applyFont="1" applyAlignment="1">
      <alignment horizontal="left" vertical="center"/>
    </xf>
    <xf numFmtId="49" fontId="2" fillId="0" borderId="0" xfId="0" applyNumberFormat="1" applyFont="1" applyAlignment="1">
      <alignment horizontal="center" vertical="center"/>
    </xf>
    <xf numFmtId="49" fontId="42" fillId="0" borderId="0" xfId="0" applyNumberFormat="1" applyFont="1" applyAlignment="1">
      <alignment horizontal="center" vertical="center"/>
    </xf>
    <xf numFmtId="0" fontId="8" fillId="0" borderId="0" xfId="0" applyNumberFormat="1" applyFont="1" applyAlignment="1">
      <alignment horizontal="left" vertical="center"/>
    </xf>
    <xf numFmtId="49" fontId="4" fillId="0" borderId="0" xfId="0" applyNumberFormat="1" applyFont="1" applyAlignment="1">
      <alignment vertical="center" wrapText="1"/>
    </xf>
    <xf numFmtId="0" fontId="8" fillId="0" borderId="0" xfId="0" quotePrefix="1" applyNumberFormat="1" applyFont="1" applyAlignment="1">
      <alignment vertical="center"/>
    </xf>
    <xf numFmtId="0" fontId="8" fillId="0" borderId="0" xfId="0" quotePrefix="1" applyNumberFormat="1" applyFont="1" applyAlignment="1">
      <alignment vertical="center" wrapText="1"/>
    </xf>
    <xf numFmtId="49" fontId="8" fillId="0" borderId="0" xfId="0" applyNumberFormat="1" applyFont="1" applyAlignment="1">
      <alignment horizontal="center" vertical="center"/>
    </xf>
    <xf numFmtId="49" fontId="8" fillId="0" borderId="0" xfId="0" applyNumberFormat="1" applyFont="1" applyAlignment="1" applyProtection="1">
      <alignment horizontal="center" vertical="center"/>
      <protection locked="0"/>
    </xf>
    <xf numFmtId="0" fontId="2" fillId="0" borderId="0" xfId="0" applyNumberFormat="1" applyFont="1" applyAlignment="1">
      <alignment horizontal="center" vertical="center"/>
    </xf>
    <xf numFmtId="49" fontId="8" fillId="0" borderId="0" xfId="0" applyNumberFormat="1" applyFont="1" applyAlignment="1" applyProtection="1">
      <alignment horizontal="left" vertical="center"/>
      <protection locked="0"/>
    </xf>
    <xf numFmtId="49" fontId="2" fillId="0" borderId="0" xfId="0" quotePrefix="1" applyNumberFormat="1" applyFont="1" applyAlignment="1">
      <alignment horizontal="center" vertical="center"/>
    </xf>
    <xf numFmtId="1" fontId="8" fillId="0" borderId="18" xfId="0" applyNumberFormat="1" applyFont="1" applyBorder="1" applyAlignment="1">
      <alignment horizontal="center" vertical="center"/>
    </xf>
    <xf numFmtId="49" fontId="8" fillId="0" borderId="18" xfId="0" applyNumberFormat="1" applyFont="1" applyBorder="1" applyAlignment="1">
      <alignment horizontal="center" vertical="center"/>
    </xf>
    <xf numFmtId="164" fontId="8" fillId="0" borderId="18" xfId="0" applyNumberFormat="1" applyFont="1" applyBorder="1" applyAlignment="1">
      <alignment horizontal="center" vertical="center"/>
    </xf>
    <xf numFmtId="1" fontId="43" fillId="0" borderId="18" xfId="0" applyNumberFormat="1" applyFont="1" applyBorder="1" applyAlignment="1">
      <alignment horizontal="center" vertical="center"/>
    </xf>
    <xf numFmtId="1" fontId="7" fillId="29" borderId="19" xfId="0" applyNumberFormat="1" applyFont="1" applyFill="1" applyBorder="1" applyAlignment="1">
      <alignment horizontal="center" vertical="center" wrapText="1"/>
    </xf>
    <xf numFmtId="49" fontId="7" fillId="29" borderId="20" xfId="0" applyNumberFormat="1" applyFont="1" applyFill="1" applyBorder="1" applyAlignment="1">
      <alignment horizontal="center" vertical="center" wrapText="1"/>
    </xf>
    <xf numFmtId="164" fontId="2" fillId="29" borderId="20" xfId="0" applyNumberFormat="1" applyFont="1" applyFill="1" applyBorder="1" applyAlignment="1">
      <alignment horizontal="center" vertical="center"/>
    </xf>
    <xf numFmtId="1" fontId="42" fillId="29" borderId="20" xfId="0" applyNumberFormat="1" applyFont="1" applyFill="1" applyBorder="1" applyAlignment="1">
      <alignment horizontal="center" vertical="center"/>
    </xf>
    <xf numFmtId="164" fontId="2" fillId="29" borderId="21" xfId="0" applyNumberFormat="1" applyFont="1" applyFill="1" applyBorder="1" applyAlignment="1">
      <alignment horizontal="center" vertical="center"/>
    </xf>
    <xf numFmtId="1" fontId="2" fillId="0" borderId="18" xfId="0" applyNumberFormat="1" applyFont="1" applyBorder="1" applyAlignment="1">
      <alignment horizontal="center" vertical="center"/>
    </xf>
    <xf numFmtId="49" fontId="2" fillId="0" borderId="18" xfId="249" applyNumberFormat="1" applyFont="1" applyBorder="1" applyAlignment="1" applyProtection="1">
      <alignment horizontal="center" vertical="center" wrapText="1"/>
      <protection locked="0"/>
    </xf>
    <xf numFmtId="164" fontId="2" fillId="0" borderId="18" xfId="249" applyNumberFormat="1" applyFont="1" applyBorder="1" applyAlignment="1" applyProtection="1">
      <alignment horizontal="center" vertical="center"/>
      <protection locked="0"/>
    </xf>
    <xf numFmtId="1" fontId="42" fillId="0" borderId="18" xfId="0" applyNumberFormat="1" applyFont="1" applyBorder="1" applyAlignment="1" applyProtection="1">
      <alignment horizontal="center" vertical="center"/>
      <protection locked="0"/>
    </xf>
    <xf numFmtId="164" fontId="2" fillId="0" borderId="18" xfId="0" applyNumberFormat="1" applyFont="1" applyBorder="1" applyAlignment="1">
      <alignment horizontal="center" vertical="center"/>
    </xf>
    <xf numFmtId="1" fontId="2" fillId="0" borderId="19" xfId="0" applyNumberFormat="1" applyFont="1" applyBorder="1" applyAlignment="1">
      <alignment horizontal="center" vertical="center"/>
    </xf>
    <xf numFmtId="49" fontId="2" fillId="0" borderId="20" xfId="249" applyNumberFormat="1" applyFont="1" applyBorder="1" applyAlignment="1" applyProtection="1">
      <alignment horizontal="center" vertical="center" wrapText="1"/>
      <protection locked="0"/>
    </xf>
    <xf numFmtId="164" fontId="2" fillId="0" borderId="20" xfId="249" applyNumberFormat="1" applyFont="1" applyBorder="1" applyAlignment="1" applyProtection="1">
      <alignment horizontal="center" vertical="center"/>
      <protection locked="0"/>
    </xf>
    <xf numFmtId="1" fontId="42" fillId="0" borderId="20" xfId="0" applyNumberFormat="1" applyFont="1" applyBorder="1" applyAlignment="1" applyProtection="1">
      <alignment horizontal="center" vertical="center"/>
      <protection locked="0"/>
    </xf>
    <xf numFmtId="49" fontId="2" fillId="0" borderId="18" xfId="0" applyNumberFormat="1" applyFont="1" applyBorder="1" applyAlignment="1" applyProtection="1">
      <alignment horizontal="center" vertical="center" wrapText="1"/>
      <protection locked="0"/>
    </xf>
    <xf numFmtId="164" fontId="2" fillId="0" borderId="18" xfId="0" applyNumberFormat="1" applyFont="1" applyBorder="1" applyAlignment="1" applyProtection="1">
      <alignment horizontal="center" vertical="center"/>
      <protection locked="0"/>
    </xf>
    <xf numFmtId="0" fontId="42" fillId="0" borderId="18" xfId="0" applyNumberFormat="1" applyFont="1" applyBorder="1" applyAlignment="1" applyProtection="1">
      <alignment horizontal="center" vertical="center"/>
      <protection locked="0"/>
    </xf>
    <xf numFmtId="1" fontId="7" fillId="29" borderId="18" xfId="0" applyNumberFormat="1" applyFont="1" applyFill="1" applyBorder="1" applyAlignment="1">
      <alignment horizontal="center" vertical="center"/>
    </xf>
    <xf numFmtId="49" fontId="8" fillId="29" borderId="18" xfId="0" applyNumberFormat="1" applyFont="1" applyFill="1" applyBorder="1" applyAlignment="1">
      <alignment horizontal="center" vertical="center"/>
    </xf>
    <xf numFmtId="49" fontId="7" fillId="29" borderId="18" xfId="0" applyNumberFormat="1" applyFont="1" applyFill="1" applyBorder="1" applyAlignment="1">
      <alignment horizontal="center" vertical="center"/>
    </xf>
    <xf numFmtId="164" fontId="2" fillId="29" borderId="18" xfId="0" applyNumberFormat="1" applyFont="1" applyFill="1" applyBorder="1" applyAlignment="1">
      <alignment horizontal="center" vertical="center"/>
    </xf>
    <xf numFmtId="1" fontId="42" fillId="29" borderId="18" xfId="0" applyNumberFormat="1" applyFont="1" applyFill="1" applyBorder="1" applyAlignment="1">
      <alignment horizontal="center" vertical="center"/>
    </xf>
    <xf numFmtId="164" fontId="7" fillId="0" borderId="20" xfId="249" applyNumberFormat="1" applyFont="1" applyBorder="1" applyAlignment="1" applyProtection="1">
      <alignment horizontal="right" vertical="center"/>
      <protection locked="0"/>
    </xf>
    <xf numFmtId="1" fontId="42" fillId="0" borderId="21" xfId="0" applyNumberFormat="1" applyFont="1" applyBorder="1" applyAlignment="1" applyProtection="1">
      <alignment horizontal="center" vertical="center"/>
      <protection locked="0"/>
    </xf>
    <xf numFmtId="164" fontId="7" fillId="0" borderId="21" xfId="0" applyNumberFormat="1" applyFont="1" applyBorder="1" applyAlignment="1">
      <alignment horizontal="center" vertical="center"/>
    </xf>
    <xf numFmtId="1" fontId="2" fillId="29" borderId="19" xfId="0" applyNumberFormat="1" applyFont="1" applyFill="1" applyBorder="1" applyAlignment="1">
      <alignment horizontal="center" vertical="center"/>
    </xf>
    <xf numFmtId="1" fontId="7" fillId="0" borderId="19" xfId="0" applyNumberFormat="1" applyFont="1" applyBorder="1" applyAlignment="1">
      <alignment horizontal="right" vertical="center"/>
    </xf>
    <xf numFmtId="49" fontId="7" fillId="0" borderId="20" xfId="0" applyNumberFormat="1" applyFont="1" applyBorder="1" applyAlignment="1">
      <alignment horizontal="right" vertical="center"/>
    </xf>
    <xf numFmtId="1" fontId="7" fillId="0" borderId="20" xfId="0" applyNumberFormat="1" applyFont="1" applyBorder="1" applyAlignment="1">
      <alignment horizontal="right" vertical="center"/>
    </xf>
    <xf numFmtId="164" fontId="7" fillId="0" borderId="21" xfId="0" applyNumberFormat="1" applyFont="1" applyBorder="1" applyAlignment="1">
      <alignment horizontal="center" vertical="center" wrapText="1"/>
    </xf>
    <xf numFmtId="1" fontId="2" fillId="0" borderId="22" xfId="0" applyNumberFormat="1" applyFont="1" applyBorder="1" applyAlignment="1">
      <alignment horizontal="right" vertical="center"/>
    </xf>
    <xf numFmtId="49" fontId="2" fillId="0" borderId="0" xfId="0" applyNumberFormat="1" applyFont="1" applyAlignment="1">
      <alignment horizontal="right" vertical="center"/>
    </xf>
    <xf numFmtId="164" fontId="2" fillId="0" borderId="0" xfId="0" applyNumberFormat="1" applyFont="1" applyAlignment="1">
      <alignment horizontal="right" vertical="center"/>
    </xf>
    <xf numFmtId="1" fontId="2" fillId="0" borderId="23" xfId="0" applyNumberFormat="1" applyFont="1" applyBorder="1" applyAlignment="1">
      <alignment horizontal="right" vertical="center"/>
    </xf>
    <xf numFmtId="164" fontId="2" fillId="0" borderId="24" xfId="0" applyNumberFormat="1" applyFont="1" applyBorder="1" applyAlignment="1">
      <alignment horizontal="center" vertical="center"/>
    </xf>
    <xf numFmtId="1" fontId="2" fillId="29" borderId="22" xfId="0" applyNumberFormat="1" applyFont="1" applyFill="1" applyBorder="1" applyAlignment="1">
      <alignment horizontal="center" vertical="center"/>
    </xf>
    <xf numFmtId="49" fontId="7" fillId="29" borderId="0" xfId="0" applyNumberFormat="1" applyFont="1" applyFill="1" applyAlignment="1">
      <alignment horizontal="center" vertical="center" wrapText="1"/>
    </xf>
    <xf numFmtId="164" fontId="2" fillId="29" borderId="0" xfId="0" applyNumberFormat="1" applyFont="1" applyFill="1" applyAlignment="1">
      <alignment horizontal="center" vertical="center"/>
    </xf>
    <xf numFmtId="1" fontId="42" fillId="29" borderId="0" xfId="0" applyNumberFormat="1" applyFont="1" applyFill="1" applyAlignment="1">
      <alignment horizontal="center" vertical="center"/>
    </xf>
    <xf numFmtId="164" fontId="2" fillId="29" borderId="25" xfId="0" applyNumberFormat="1" applyFont="1" applyFill="1" applyBorder="1" applyAlignment="1">
      <alignment horizontal="center" vertical="center"/>
    </xf>
    <xf numFmtId="1" fontId="7" fillId="0" borderId="26" xfId="0" applyNumberFormat="1" applyFont="1" applyBorder="1" applyAlignment="1">
      <alignment horizontal="right" vertical="center"/>
    </xf>
    <xf numFmtId="49" fontId="7" fillId="0" borderId="1" xfId="0" applyNumberFormat="1" applyFont="1" applyBorder="1" applyAlignment="1">
      <alignment horizontal="right" vertical="center"/>
    </xf>
    <xf numFmtId="164" fontId="7" fillId="0" borderId="27" xfId="0" applyNumberFormat="1" applyFont="1" applyBorder="1" applyAlignment="1">
      <alignment horizontal="right" vertical="center"/>
    </xf>
    <xf numFmtId="164" fontId="7" fillId="0" borderId="28" xfId="0" applyNumberFormat="1" applyFont="1" applyBorder="1" applyAlignment="1">
      <alignment horizontal="center" vertical="center"/>
    </xf>
    <xf numFmtId="9" fontId="2" fillId="0" borderId="0" xfId="0" applyNumberFormat="1" applyFont="1" applyAlignment="1">
      <alignment vertical="center"/>
    </xf>
    <xf numFmtId="1" fontId="2" fillId="29" borderId="29" xfId="0" applyNumberFormat="1" applyFont="1" applyFill="1" applyBorder="1" applyAlignment="1">
      <alignment horizontal="center" vertical="center"/>
    </xf>
    <xf numFmtId="49" fontId="7" fillId="29" borderId="30" xfId="0" applyNumberFormat="1" applyFont="1" applyFill="1" applyBorder="1" applyAlignment="1">
      <alignment horizontal="center" vertical="center" wrapText="1"/>
    </xf>
    <xf numFmtId="164" fontId="2" fillId="29" borderId="30" xfId="0" applyNumberFormat="1" applyFont="1" applyFill="1" applyBorder="1" applyAlignment="1">
      <alignment horizontal="center" vertical="center"/>
    </xf>
    <xf numFmtId="1" fontId="42" fillId="29" borderId="30" xfId="0" applyNumberFormat="1" applyFont="1" applyFill="1" applyBorder="1" applyAlignment="1">
      <alignment horizontal="center" vertical="center"/>
    </xf>
    <xf numFmtId="1" fontId="7" fillId="2" borderId="19" xfId="0" applyNumberFormat="1" applyFont="1" applyFill="1" applyBorder="1" applyAlignment="1">
      <alignment horizontal="right" vertical="center"/>
    </xf>
    <xf numFmtId="49" fontId="7" fillId="2" borderId="20" xfId="0" applyNumberFormat="1" applyFont="1" applyFill="1" applyBorder="1" applyAlignment="1">
      <alignment horizontal="right" vertical="center"/>
    </xf>
    <xf numFmtId="164" fontId="8" fillId="2" borderId="20" xfId="0" applyNumberFormat="1" applyFont="1" applyFill="1" applyBorder="1" applyAlignment="1">
      <alignment horizontal="right" vertical="center"/>
    </xf>
    <xf numFmtId="1" fontId="8" fillId="2" borderId="21" xfId="0" applyNumberFormat="1" applyFont="1" applyFill="1" applyBorder="1" applyAlignment="1">
      <alignment horizontal="right" vertical="center"/>
    </xf>
    <xf numFmtId="164" fontId="8" fillId="2" borderId="31" xfId="0" applyNumberFormat="1" applyFont="1" applyFill="1" applyBorder="1" applyAlignment="1">
      <alignment horizontal="center" vertical="center"/>
    </xf>
    <xf numFmtId="1" fontId="2" fillId="0" borderId="0" xfId="0" applyNumberFormat="1" applyFont="1" applyAlignment="1">
      <alignment horizontal="center" vertical="center"/>
    </xf>
    <xf numFmtId="164" fontId="2" fillId="0" borderId="0" xfId="0" applyNumberFormat="1" applyFont="1" applyAlignment="1">
      <alignment horizontal="center" vertical="center"/>
    </xf>
    <xf numFmtId="49" fontId="7" fillId="0" borderId="0" xfId="0" applyNumberFormat="1" applyFont="1" applyAlignment="1">
      <alignment vertical="center"/>
    </xf>
    <xf numFmtId="49" fontId="2" fillId="0" borderId="0" xfId="0" applyNumberFormat="1" applyFont="1" applyAlignment="1">
      <alignment vertical="center"/>
    </xf>
    <xf numFmtId="164" fontId="2" fillId="0" borderId="0" xfId="0" applyNumberFormat="1" applyFont="1" applyAlignment="1">
      <alignment vertical="center"/>
    </xf>
    <xf numFmtId="1" fontId="42" fillId="0" borderId="0" xfId="0" applyNumberFormat="1" applyFont="1" applyAlignment="1">
      <alignment vertical="center"/>
    </xf>
    <xf numFmtId="1" fontId="42" fillId="0" borderId="0" xfId="0" applyNumberFormat="1" applyFont="1" applyAlignment="1">
      <alignment horizontal="right" vertical="center"/>
    </xf>
    <xf numFmtId="164" fontId="2" fillId="0" borderId="20" xfId="0" applyNumberFormat="1" applyFont="1" applyBorder="1" applyAlignment="1">
      <alignment horizontal="center" vertical="center"/>
    </xf>
    <xf numFmtId="9" fontId="7" fillId="0" borderId="2" xfId="0" applyNumberFormat="1" applyFont="1" applyBorder="1" applyAlignment="1">
      <alignment horizontal="right" vertical="center"/>
    </xf>
    <xf numFmtId="49" fontId="5" fillId="0" borderId="0" xfId="0" applyNumberFormat="1" applyFont="1" applyAlignment="1">
      <alignment horizontal="left" vertical="center"/>
    </xf>
    <xf numFmtId="164" fontId="2" fillId="0" borderId="19" xfId="0" applyNumberFormat="1" applyFont="1" applyBorder="1" applyAlignment="1">
      <alignment horizontal="center" vertical="center"/>
    </xf>
    <xf numFmtId="164" fontId="2" fillId="0" borderId="21" xfId="0" applyNumberFormat="1" applyFont="1" applyBorder="1" applyAlignment="1">
      <alignment horizontal="center" vertical="center"/>
    </xf>
    <xf numFmtId="49" fontId="2" fillId="0" borderId="18" xfId="249" quotePrefix="1" applyNumberFormat="1" applyFont="1" applyBorder="1" applyAlignment="1" applyProtection="1">
      <alignment horizontal="center" vertical="center" wrapText="1"/>
      <protection locked="0"/>
    </xf>
    <xf numFmtId="0" fontId="2" fillId="0" borderId="18" xfId="0" applyNumberFormat="1" applyFont="1" applyBorder="1" applyAlignment="1">
      <alignment horizontal="center" vertical="center"/>
    </xf>
    <xf numFmtId="49" fontId="5" fillId="0" borderId="0" xfId="0" applyNumberFormat="1" applyFont="1" applyAlignment="1" applyProtection="1">
      <alignment horizontal="left" vertical="center"/>
      <protection locked="0"/>
    </xf>
    <xf numFmtId="164" fontId="4" fillId="28" borderId="19" xfId="0" quotePrefix="1" applyNumberFormat="1" applyFont="1" applyFill="1" applyBorder="1" applyAlignment="1">
      <alignment horizontal="center" vertical="center"/>
    </xf>
    <xf numFmtId="0" fontId="2" fillId="0" borderId="32" xfId="0" applyNumberFormat="1" applyFont="1" applyBorder="1" applyAlignment="1" applyProtection="1">
      <alignment horizontal="center" vertical="center" wrapText="1"/>
      <protection locked="0"/>
    </xf>
    <xf numFmtId="5" fontId="4" fillId="0" borderId="0" xfId="0" applyFont="1" applyAlignment="1">
      <alignment vertical="center"/>
    </xf>
    <xf numFmtId="164" fontId="2" fillId="0" borderId="0" xfId="0" quotePrefix="1" applyNumberFormat="1" applyFont="1" applyAlignment="1">
      <alignment vertical="center" wrapText="1"/>
    </xf>
    <xf numFmtId="5" fontId="2" fillId="0" borderId="0" xfId="0" applyFont="1" applyAlignment="1">
      <alignment horizontal="center" vertical="center"/>
    </xf>
    <xf numFmtId="0" fontId="5" fillId="0" borderId="0" xfId="0" quotePrefix="1" applyNumberFormat="1" applyFont="1" applyAlignment="1" applyProtection="1">
      <alignment horizontal="left" vertical="center"/>
      <protection locked="0"/>
    </xf>
    <xf numFmtId="1" fontId="2" fillId="30" borderId="18" xfId="0" applyNumberFormat="1" applyFont="1" applyFill="1" applyBorder="1" applyAlignment="1">
      <alignment horizontal="center" vertical="center"/>
    </xf>
    <xf numFmtId="49" fontId="2" fillId="30" borderId="18" xfId="249" applyNumberFormat="1" applyFont="1" applyFill="1" applyBorder="1" applyAlignment="1" applyProtection="1">
      <alignment horizontal="center" vertical="center" wrapText="1"/>
      <protection locked="0"/>
    </xf>
    <xf numFmtId="1" fontId="42" fillId="30" borderId="18" xfId="0" applyNumberFormat="1" applyFont="1" applyFill="1" applyBorder="1" applyAlignment="1" applyProtection="1">
      <alignment horizontal="center" vertical="center"/>
      <protection locked="0"/>
    </xf>
    <xf numFmtId="164" fontId="2" fillId="30" borderId="19" xfId="0" applyNumberFormat="1" applyFont="1" applyFill="1" applyBorder="1" applyAlignment="1">
      <alignment horizontal="center" vertical="center"/>
    </xf>
    <xf numFmtId="164" fontId="8" fillId="0" borderId="4" xfId="6" applyNumberFormat="1" applyFont="1" applyBorder="1" applyAlignment="1" applyProtection="1">
      <alignment horizontal="center" vertical="center" wrapText="1"/>
      <protection locked="0"/>
    </xf>
    <xf numFmtId="49" fontId="2" fillId="0" borderId="18" xfId="0" applyNumberFormat="1" applyFont="1" applyBorder="1" applyAlignment="1">
      <alignment horizontal="center" vertical="center" wrapText="1"/>
    </xf>
    <xf numFmtId="1" fontId="2" fillId="0" borderId="18" xfId="162" applyNumberFormat="1" applyFont="1" applyBorder="1" applyAlignment="1">
      <alignment horizontal="center" vertical="center"/>
    </xf>
    <xf numFmtId="1" fontId="42" fillId="0" borderId="18" xfId="162" applyNumberFormat="1" applyFont="1" applyBorder="1" applyAlignment="1" applyProtection="1">
      <alignment horizontal="center" vertical="center"/>
      <protection locked="0"/>
    </xf>
    <xf numFmtId="164" fontId="2" fillId="0" borderId="18" xfId="162" applyNumberFormat="1" applyFont="1" applyBorder="1" applyAlignment="1">
      <alignment horizontal="center" vertical="center"/>
    </xf>
    <xf numFmtId="5" fontId="2" fillId="0" borderId="0" xfId="162" applyFont="1" applyAlignment="1">
      <alignment vertical="center"/>
    </xf>
    <xf numFmtId="49" fontId="5" fillId="0" borderId="0" xfId="0" applyNumberFormat="1" applyFont="1" applyAlignment="1">
      <alignment horizontal="center" vertical="center" wrapText="1"/>
    </xf>
    <xf numFmtId="164" fontId="6" fillId="0" borderId="0" xfId="0" quotePrefix="1" applyNumberFormat="1" applyFont="1" applyAlignment="1" applyProtection="1">
      <alignment horizontal="left" vertical="center" wrapText="1"/>
      <protection locked="0"/>
    </xf>
    <xf numFmtId="164" fontId="2" fillId="0" borderId="0" xfId="0" quotePrefix="1" applyNumberFormat="1" applyFont="1" applyAlignment="1" applyProtection="1">
      <alignment horizontal="left" vertical="center" wrapText="1"/>
      <protection locked="0"/>
    </xf>
    <xf numFmtId="164" fontId="2" fillId="0" borderId="19" xfId="0" applyNumberFormat="1" applyFont="1" applyBorder="1" applyAlignment="1">
      <alignment horizontal="center" vertical="center"/>
    </xf>
    <xf numFmtId="164" fontId="2" fillId="0" borderId="21" xfId="0" applyNumberFormat="1" applyFont="1" applyBorder="1" applyAlignment="1">
      <alignment horizontal="center" vertical="center"/>
    </xf>
    <xf numFmtId="164" fontId="2" fillId="0" borderId="29" xfId="0" quotePrefix="1" applyNumberFormat="1" applyFont="1" applyBorder="1" applyAlignment="1">
      <alignment horizontal="center" vertical="center" wrapText="1"/>
    </xf>
    <xf numFmtId="164" fontId="2" fillId="0" borderId="30" xfId="0" quotePrefix="1" applyNumberFormat="1" applyFont="1" applyBorder="1" applyAlignment="1">
      <alignment horizontal="center" vertical="center" wrapText="1"/>
    </xf>
    <xf numFmtId="164" fontId="2" fillId="0" borderId="33" xfId="0" quotePrefix="1" applyNumberFormat="1" applyFont="1" applyBorder="1" applyAlignment="1">
      <alignment horizontal="center" vertical="center" wrapText="1"/>
    </xf>
    <xf numFmtId="164" fontId="2" fillId="0" borderId="34" xfId="0" quotePrefix="1" applyNumberFormat="1" applyFont="1" applyBorder="1" applyAlignment="1">
      <alignment horizontal="center" vertical="center" wrapText="1"/>
    </xf>
    <xf numFmtId="164" fontId="2" fillId="0" borderId="7" xfId="0" quotePrefix="1" applyNumberFormat="1" applyFont="1" applyBorder="1" applyAlignment="1">
      <alignment horizontal="center" vertical="center" wrapText="1"/>
    </xf>
    <xf numFmtId="164" fontId="2" fillId="0" borderId="31" xfId="0" quotePrefix="1" applyNumberFormat="1" applyFont="1" applyBorder="1" applyAlignment="1">
      <alignment horizontal="center" vertical="center" wrapText="1"/>
    </xf>
    <xf numFmtId="5" fontId="42" fillId="0" borderId="0" xfId="0" quotePrefix="1" applyFont="1" applyAlignment="1" applyProtection="1">
      <alignment horizontal="left" vertical="center" wrapText="1"/>
      <protection locked="0"/>
    </xf>
    <xf numFmtId="5" fontId="44" fillId="0" borderId="0" xfId="0" applyFont="1" applyAlignment="1">
      <alignment horizontal="center" vertical="center" wrapText="1"/>
    </xf>
    <xf numFmtId="5" fontId="44" fillId="0" borderId="23" xfId="0" applyFont="1" applyBorder="1" applyAlignment="1">
      <alignment horizontal="center" vertical="center" wrapText="1"/>
    </xf>
    <xf numFmtId="49" fontId="7" fillId="0" borderId="0" xfId="0" applyNumberFormat="1" applyFont="1" applyAlignment="1">
      <alignment horizontal="center" vertical="center" wrapText="1"/>
    </xf>
  </cellXfs>
  <cellStyles count="250">
    <cellStyle name="%" xfId="11" xr:uid="{00000000-0005-0000-0000-000000000000}"/>
    <cellStyle name="% 2" xfId="12" xr:uid="{00000000-0005-0000-0000-000001000000}"/>
    <cellStyle name="%_GF Tab" xfId="13" xr:uid="{00000000-0005-0000-0000-000002000000}"/>
    <cellStyle name="%_GF Tab (2)" xfId="14" xr:uid="{00000000-0005-0000-0000-000003000000}"/>
    <cellStyle name="%_Suitability &amp; Availability" xfId="15" xr:uid="{00000000-0005-0000-0000-000004000000}"/>
    <cellStyle name="0,0_x000a__x000a_NA_x000a__x000a_" xfId="16" xr:uid="{00000000-0005-0000-0000-000005000000}"/>
    <cellStyle name="20% - Accent1 2" xfId="17" xr:uid="{00000000-0005-0000-0000-000006000000}"/>
    <cellStyle name="20% - Accent1 3" xfId="18" xr:uid="{00000000-0005-0000-0000-000007000000}"/>
    <cellStyle name="20% - Accent1 4" xfId="19" xr:uid="{00000000-0005-0000-0000-000008000000}"/>
    <cellStyle name="20% - Accent2 2" xfId="20" xr:uid="{00000000-0005-0000-0000-000009000000}"/>
    <cellStyle name="20% - Accent2 3" xfId="21" xr:uid="{00000000-0005-0000-0000-00000A000000}"/>
    <cellStyle name="20% - Accent2 4" xfId="22" xr:uid="{00000000-0005-0000-0000-00000B000000}"/>
    <cellStyle name="20% - Accent3 2" xfId="23" xr:uid="{00000000-0005-0000-0000-00000C000000}"/>
    <cellStyle name="20% - Accent3 3" xfId="24" xr:uid="{00000000-0005-0000-0000-00000D000000}"/>
    <cellStyle name="20% - Accent3 4" xfId="25" xr:uid="{00000000-0005-0000-0000-00000E000000}"/>
    <cellStyle name="20% - Accent4 2" xfId="26" xr:uid="{00000000-0005-0000-0000-00000F000000}"/>
    <cellStyle name="20% - Accent4 3" xfId="27" xr:uid="{00000000-0005-0000-0000-000010000000}"/>
    <cellStyle name="20% - Accent4 4" xfId="28" xr:uid="{00000000-0005-0000-0000-000011000000}"/>
    <cellStyle name="20% - Accent5 2" xfId="29" xr:uid="{00000000-0005-0000-0000-000012000000}"/>
    <cellStyle name="20% - Accent5 3" xfId="30" xr:uid="{00000000-0005-0000-0000-000013000000}"/>
    <cellStyle name="20% - Accent5 4" xfId="31" xr:uid="{00000000-0005-0000-0000-000014000000}"/>
    <cellStyle name="20% - Accent6 2" xfId="32" xr:uid="{00000000-0005-0000-0000-000015000000}"/>
    <cellStyle name="20% - Accent6 3" xfId="33" xr:uid="{00000000-0005-0000-0000-000016000000}"/>
    <cellStyle name="20% - Accent6 4" xfId="34" xr:uid="{00000000-0005-0000-0000-000017000000}"/>
    <cellStyle name="40% - Accent1 2" xfId="35" xr:uid="{00000000-0005-0000-0000-000018000000}"/>
    <cellStyle name="40% - Accent1 3" xfId="36" xr:uid="{00000000-0005-0000-0000-000019000000}"/>
    <cellStyle name="40% - Accent1 4" xfId="37" xr:uid="{00000000-0005-0000-0000-00001A000000}"/>
    <cellStyle name="40% - Accent2 2" xfId="38" xr:uid="{00000000-0005-0000-0000-00001B000000}"/>
    <cellStyle name="40% - Accent2 3" xfId="39" xr:uid="{00000000-0005-0000-0000-00001C000000}"/>
    <cellStyle name="40% - Accent2 4" xfId="40" xr:uid="{00000000-0005-0000-0000-00001D000000}"/>
    <cellStyle name="40% - Accent3 2" xfId="41" xr:uid="{00000000-0005-0000-0000-00001E000000}"/>
    <cellStyle name="40% - Accent3 3" xfId="42" xr:uid="{00000000-0005-0000-0000-00001F000000}"/>
    <cellStyle name="40% - Accent3 4" xfId="43" xr:uid="{00000000-0005-0000-0000-000020000000}"/>
    <cellStyle name="40% - Accent4 2" xfId="44" xr:uid="{00000000-0005-0000-0000-000021000000}"/>
    <cellStyle name="40% - Accent4 3" xfId="45" xr:uid="{00000000-0005-0000-0000-000022000000}"/>
    <cellStyle name="40% - Accent4 4" xfId="46" xr:uid="{00000000-0005-0000-0000-000023000000}"/>
    <cellStyle name="40% - Accent5 2" xfId="47" xr:uid="{00000000-0005-0000-0000-000024000000}"/>
    <cellStyle name="40% - Accent5 3" xfId="48" xr:uid="{00000000-0005-0000-0000-000025000000}"/>
    <cellStyle name="40% - Accent5 4" xfId="49" xr:uid="{00000000-0005-0000-0000-000026000000}"/>
    <cellStyle name="40% - Accent6 2" xfId="50" xr:uid="{00000000-0005-0000-0000-000027000000}"/>
    <cellStyle name="40% - Accent6 3" xfId="51" xr:uid="{00000000-0005-0000-0000-000028000000}"/>
    <cellStyle name="40% - Accent6 4" xfId="52" xr:uid="{00000000-0005-0000-0000-000029000000}"/>
    <cellStyle name="60% - Accent1 2" xfId="53" xr:uid="{00000000-0005-0000-0000-00002A000000}"/>
    <cellStyle name="60% - Accent1 3" xfId="54" xr:uid="{00000000-0005-0000-0000-00002B000000}"/>
    <cellStyle name="60% - Accent1 4" xfId="55" xr:uid="{00000000-0005-0000-0000-00002C000000}"/>
    <cellStyle name="60% - Accent2 2" xfId="56" xr:uid="{00000000-0005-0000-0000-00002D000000}"/>
    <cellStyle name="60% - Accent2 3" xfId="57" xr:uid="{00000000-0005-0000-0000-00002E000000}"/>
    <cellStyle name="60% - Accent2 4" xfId="58" xr:uid="{00000000-0005-0000-0000-00002F000000}"/>
    <cellStyle name="60% - Accent3 2" xfId="59" xr:uid="{00000000-0005-0000-0000-000030000000}"/>
    <cellStyle name="60% - Accent3 3" xfId="60" xr:uid="{00000000-0005-0000-0000-000031000000}"/>
    <cellStyle name="60% - Accent3 4" xfId="61" xr:uid="{00000000-0005-0000-0000-000032000000}"/>
    <cellStyle name="60% - Accent4 2" xfId="62" xr:uid="{00000000-0005-0000-0000-000033000000}"/>
    <cellStyle name="60% - Accent4 3" xfId="63" xr:uid="{00000000-0005-0000-0000-000034000000}"/>
    <cellStyle name="60% - Accent4 4" xfId="64" xr:uid="{00000000-0005-0000-0000-000035000000}"/>
    <cellStyle name="60% - Accent5 2" xfId="65" xr:uid="{00000000-0005-0000-0000-000036000000}"/>
    <cellStyle name="60% - Accent5 3" xfId="66" xr:uid="{00000000-0005-0000-0000-000037000000}"/>
    <cellStyle name="60% - Accent5 4" xfId="67" xr:uid="{00000000-0005-0000-0000-000038000000}"/>
    <cellStyle name="60% - Accent6 2" xfId="68" xr:uid="{00000000-0005-0000-0000-000039000000}"/>
    <cellStyle name="60% - Accent6 3" xfId="69" xr:uid="{00000000-0005-0000-0000-00003A000000}"/>
    <cellStyle name="60% - Accent6 4" xfId="70" xr:uid="{00000000-0005-0000-0000-00003B000000}"/>
    <cellStyle name="Accent1 2" xfId="71" xr:uid="{00000000-0005-0000-0000-00003C000000}"/>
    <cellStyle name="Accent1 3" xfId="72" xr:uid="{00000000-0005-0000-0000-00003D000000}"/>
    <cellStyle name="Accent1 4" xfId="73" xr:uid="{00000000-0005-0000-0000-00003E000000}"/>
    <cellStyle name="Accent2 2" xfId="74" xr:uid="{00000000-0005-0000-0000-00003F000000}"/>
    <cellStyle name="Accent2 3" xfId="75" xr:uid="{00000000-0005-0000-0000-000040000000}"/>
    <cellStyle name="Accent2 4" xfId="76" xr:uid="{00000000-0005-0000-0000-000041000000}"/>
    <cellStyle name="Accent3 2" xfId="77" xr:uid="{00000000-0005-0000-0000-000042000000}"/>
    <cellStyle name="Accent3 3" xfId="78" xr:uid="{00000000-0005-0000-0000-000043000000}"/>
    <cellStyle name="Accent3 4" xfId="79" xr:uid="{00000000-0005-0000-0000-000044000000}"/>
    <cellStyle name="Accent4 2" xfId="80" xr:uid="{00000000-0005-0000-0000-000045000000}"/>
    <cellStyle name="Accent4 3" xfId="81" xr:uid="{00000000-0005-0000-0000-000046000000}"/>
    <cellStyle name="Accent4 4" xfId="82" xr:uid="{00000000-0005-0000-0000-000047000000}"/>
    <cellStyle name="Accent5 2" xfId="83" xr:uid="{00000000-0005-0000-0000-000048000000}"/>
    <cellStyle name="Accent5 3" xfId="84" xr:uid="{00000000-0005-0000-0000-000049000000}"/>
    <cellStyle name="Accent5 4" xfId="85" xr:uid="{00000000-0005-0000-0000-00004A000000}"/>
    <cellStyle name="Accent6 2" xfId="86" xr:uid="{00000000-0005-0000-0000-00004B000000}"/>
    <cellStyle name="Accent6 3" xfId="87" xr:uid="{00000000-0005-0000-0000-00004C000000}"/>
    <cellStyle name="Accent6 4" xfId="88" xr:uid="{00000000-0005-0000-0000-00004D000000}"/>
    <cellStyle name="Bad 2" xfId="89" xr:uid="{00000000-0005-0000-0000-00004E000000}"/>
    <cellStyle name="Bad 3" xfId="90" xr:uid="{00000000-0005-0000-0000-00004F000000}"/>
    <cellStyle name="Bad 4" xfId="91" xr:uid="{00000000-0005-0000-0000-000050000000}"/>
    <cellStyle name="Calculation 2" xfId="92" xr:uid="{00000000-0005-0000-0000-000051000000}"/>
    <cellStyle name="Calculation 3" xfId="93" xr:uid="{00000000-0005-0000-0000-000052000000}"/>
    <cellStyle name="Calculation 4" xfId="94" xr:uid="{00000000-0005-0000-0000-000053000000}"/>
    <cellStyle name="Check Cell 2" xfId="95" xr:uid="{00000000-0005-0000-0000-000054000000}"/>
    <cellStyle name="Check Cell 3" xfId="96" xr:uid="{00000000-0005-0000-0000-000055000000}"/>
    <cellStyle name="Check Cell 4" xfId="97" xr:uid="{00000000-0005-0000-0000-000056000000}"/>
    <cellStyle name="CheckBox" xfId="98" xr:uid="{00000000-0005-0000-0000-000057000000}"/>
    <cellStyle name="Comma 2" xfId="99" xr:uid="{00000000-0005-0000-0000-000058000000}"/>
    <cellStyle name="Comma 2 2" xfId="100" xr:uid="{00000000-0005-0000-0000-000059000000}"/>
    <cellStyle name="Comma 2 3" xfId="101" xr:uid="{00000000-0005-0000-0000-00005A000000}"/>
    <cellStyle name="Comma 2 4" xfId="102" xr:uid="{00000000-0005-0000-0000-00005B000000}"/>
    <cellStyle name="Comma 2 5" xfId="103" xr:uid="{00000000-0005-0000-0000-00005C000000}"/>
    <cellStyle name="Comma 3" xfId="104" xr:uid="{00000000-0005-0000-0000-00005D000000}"/>
    <cellStyle name="Comma 4" xfId="105" xr:uid="{00000000-0005-0000-0000-00005E000000}"/>
    <cellStyle name="Comma 5" xfId="106" xr:uid="{00000000-0005-0000-0000-00005F000000}"/>
    <cellStyle name="Comma 6" xfId="107" xr:uid="{00000000-0005-0000-0000-000060000000}"/>
    <cellStyle name="Comma 6 2" xfId="108" xr:uid="{00000000-0005-0000-0000-000061000000}"/>
    <cellStyle name="Comma 7" xfId="109" xr:uid="{00000000-0005-0000-0000-000062000000}"/>
    <cellStyle name="Comma 8" xfId="110" xr:uid="{00000000-0005-0000-0000-000063000000}"/>
    <cellStyle name="Comma 8 2" xfId="111" xr:uid="{00000000-0005-0000-0000-000064000000}"/>
    <cellStyle name="Currency 2" xfId="1" xr:uid="{00000000-0005-0000-0000-000065000000}"/>
    <cellStyle name="Currency 2 2" xfId="112" xr:uid="{00000000-0005-0000-0000-000066000000}"/>
    <cellStyle name="Currency 2 2 2" xfId="113" xr:uid="{00000000-0005-0000-0000-000067000000}"/>
    <cellStyle name="Currency 2 3" xfId="114" xr:uid="{00000000-0005-0000-0000-000068000000}"/>
    <cellStyle name="Currency 2 4" xfId="115" xr:uid="{00000000-0005-0000-0000-000069000000}"/>
    <cellStyle name="Currency 3" xfId="116" xr:uid="{00000000-0005-0000-0000-00006A000000}"/>
    <cellStyle name="Currency 3 2" xfId="117" xr:uid="{00000000-0005-0000-0000-00006B000000}"/>
    <cellStyle name="Currency 3 3" xfId="118" xr:uid="{00000000-0005-0000-0000-00006C000000}"/>
    <cellStyle name="Currency 4" xfId="119" xr:uid="{00000000-0005-0000-0000-00006D000000}"/>
    <cellStyle name="Currency 5" xfId="120" xr:uid="{00000000-0005-0000-0000-00006E000000}"/>
    <cellStyle name="Currency 6" xfId="121" xr:uid="{00000000-0005-0000-0000-00006F000000}"/>
    <cellStyle name="Currency 6 2" xfId="122" xr:uid="{00000000-0005-0000-0000-000070000000}"/>
    <cellStyle name="Currency 7" xfId="123" xr:uid="{00000000-0005-0000-0000-000071000000}"/>
    <cellStyle name="Currency 7 2" xfId="124" xr:uid="{00000000-0005-0000-0000-000072000000}"/>
    <cellStyle name="DataEntry" xfId="125" xr:uid="{00000000-0005-0000-0000-000073000000}"/>
    <cellStyle name="description-even" xfId="126" xr:uid="{00000000-0005-0000-0000-000074000000}"/>
    <cellStyle name="description-odd" xfId="127" xr:uid="{00000000-0005-0000-0000-000075000000}"/>
    <cellStyle name="Explanatory Text 2" xfId="128" xr:uid="{00000000-0005-0000-0000-000076000000}"/>
    <cellStyle name="Explanatory Text 3" xfId="129" xr:uid="{00000000-0005-0000-0000-000077000000}"/>
    <cellStyle name="Explanatory Text 4" xfId="130" xr:uid="{00000000-0005-0000-0000-000078000000}"/>
    <cellStyle name="Good 2" xfId="131" xr:uid="{00000000-0005-0000-0000-000079000000}"/>
    <cellStyle name="Good 3" xfId="132" xr:uid="{00000000-0005-0000-0000-00007A000000}"/>
    <cellStyle name="Good 4" xfId="133" xr:uid="{00000000-0005-0000-0000-00007B000000}"/>
    <cellStyle name="Heading 1 2" xfId="134" xr:uid="{00000000-0005-0000-0000-00007C000000}"/>
    <cellStyle name="Heading 1 3" xfId="135" xr:uid="{00000000-0005-0000-0000-00007D000000}"/>
    <cellStyle name="Heading 1 4" xfId="136" xr:uid="{00000000-0005-0000-0000-00007E000000}"/>
    <cellStyle name="Heading 2 2" xfId="137" xr:uid="{00000000-0005-0000-0000-00007F000000}"/>
    <cellStyle name="Heading 2 3" xfId="138" xr:uid="{00000000-0005-0000-0000-000080000000}"/>
    <cellStyle name="Heading 2 4" xfId="139" xr:uid="{00000000-0005-0000-0000-000081000000}"/>
    <cellStyle name="Heading 3 2" xfId="140" xr:uid="{00000000-0005-0000-0000-000082000000}"/>
    <cellStyle name="Heading 3 3" xfId="141" xr:uid="{00000000-0005-0000-0000-000083000000}"/>
    <cellStyle name="Heading 3 4" xfId="142" xr:uid="{00000000-0005-0000-0000-000084000000}"/>
    <cellStyle name="Heading 4 2" xfId="143" xr:uid="{00000000-0005-0000-0000-000085000000}"/>
    <cellStyle name="Heading 4 3" xfId="144" xr:uid="{00000000-0005-0000-0000-000086000000}"/>
    <cellStyle name="Heading 4 4" xfId="145" xr:uid="{00000000-0005-0000-0000-000087000000}"/>
    <cellStyle name="Hyperlink 2" xfId="2" xr:uid="{00000000-0005-0000-0000-000088000000}"/>
    <cellStyle name="Hyperlink 2 2" xfId="3" xr:uid="{00000000-0005-0000-0000-000089000000}"/>
    <cellStyle name="Hyperlink 2 3" xfId="4" xr:uid="{00000000-0005-0000-0000-00008A000000}"/>
    <cellStyle name="Hyperlink 2 4" xfId="146" xr:uid="{00000000-0005-0000-0000-00008B000000}"/>
    <cellStyle name="Hyperlink 2 5" xfId="147" xr:uid="{00000000-0005-0000-0000-00008C000000}"/>
    <cellStyle name="Hyperlink 2 6" xfId="148" xr:uid="{00000000-0005-0000-0000-00008D000000}"/>
    <cellStyle name="Hyperlink 3" xfId="149" xr:uid="{00000000-0005-0000-0000-00008E000000}"/>
    <cellStyle name="Input 2" xfId="150" xr:uid="{00000000-0005-0000-0000-00008F000000}"/>
    <cellStyle name="Input 3" xfId="151" xr:uid="{00000000-0005-0000-0000-000090000000}"/>
    <cellStyle name="Input 4" xfId="152" xr:uid="{00000000-0005-0000-0000-000091000000}"/>
    <cellStyle name="Linked Cell 2" xfId="153" xr:uid="{00000000-0005-0000-0000-000092000000}"/>
    <cellStyle name="Linked Cell 3" xfId="154" xr:uid="{00000000-0005-0000-0000-000093000000}"/>
    <cellStyle name="Linked Cell 4" xfId="155" xr:uid="{00000000-0005-0000-0000-000094000000}"/>
    <cellStyle name="model-even" xfId="156" xr:uid="{00000000-0005-0000-0000-000095000000}"/>
    <cellStyle name="model-odd" xfId="157" xr:uid="{00000000-0005-0000-0000-000096000000}"/>
    <cellStyle name="Neutral 2" xfId="158" xr:uid="{00000000-0005-0000-0000-000097000000}"/>
    <cellStyle name="Neutral 3" xfId="159" xr:uid="{00000000-0005-0000-0000-000098000000}"/>
    <cellStyle name="Neutral 4" xfId="160" xr:uid="{00000000-0005-0000-0000-000099000000}"/>
    <cellStyle name="Normal" xfId="0" builtinId="0"/>
    <cellStyle name="Normal 10" xfId="161" xr:uid="{00000000-0005-0000-0000-00009B000000}"/>
    <cellStyle name="Normal 11" xfId="162" xr:uid="{00000000-0005-0000-0000-00009C000000}"/>
    <cellStyle name="Normal 12" xfId="163" xr:uid="{00000000-0005-0000-0000-00009D000000}"/>
    <cellStyle name="Normal 13" xfId="164" xr:uid="{00000000-0005-0000-0000-00009E000000}"/>
    <cellStyle name="Normal 2" xfId="5" xr:uid="{00000000-0005-0000-0000-00009F000000}"/>
    <cellStyle name="Normal 2 2" xfId="6" xr:uid="{00000000-0005-0000-0000-0000A0000000}"/>
    <cellStyle name="Normal 2 2 2" xfId="165" xr:uid="{00000000-0005-0000-0000-0000A1000000}"/>
    <cellStyle name="Normal 2 2 2 2" xfId="166" xr:uid="{00000000-0005-0000-0000-0000A2000000}"/>
    <cellStyle name="Normal 2 2 3" xfId="167" xr:uid="{00000000-0005-0000-0000-0000A3000000}"/>
    <cellStyle name="Normal 2 2 4" xfId="168" xr:uid="{00000000-0005-0000-0000-0000A4000000}"/>
    <cellStyle name="Normal 2 2 5" xfId="169" xr:uid="{00000000-0005-0000-0000-0000A5000000}"/>
    <cellStyle name="Normal 2 3" xfId="7" xr:uid="{00000000-0005-0000-0000-0000A6000000}"/>
    <cellStyle name="Normal 2 4" xfId="170" xr:uid="{00000000-0005-0000-0000-0000A7000000}"/>
    <cellStyle name="Normal 2 5" xfId="171" xr:uid="{00000000-0005-0000-0000-0000A8000000}"/>
    <cellStyle name="Normal 2 6" xfId="172" xr:uid="{00000000-0005-0000-0000-0000A9000000}"/>
    <cellStyle name="Normal 2 7" xfId="173" xr:uid="{00000000-0005-0000-0000-0000AA000000}"/>
    <cellStyle name="Normal 3" xfId="8" xr:uid="{00000000-0005-0000-0000-0000AB000000}"/>
    <cellStyle name="Normal 3 2" xfId="174" xr:uid="{00000000-0005-0000-0000-0000AC000000}"/>
    <cellStyle name="Normal 3 3" xfId="175" xr:uid="{00000000-0005-0000-0000-0000AD000000}"/>
    <cellStyle name="Normal 3 4" xfId="176" xr:uid="{00000000-0005-0000-0000-0000AE000000}"/>
    <cellStyle name="Normal 3 5" xfId="177" xr:uid="{00000000-0005-0000-0000-0000AF000000}"/>
    <cellStyle name="Normal 3 6" xfId="178" xr:uid="{00000000-0005-0000-0000-0000B0000000}"/>
    <cellStyle name="Normal 4" xfId="9" xr:uid="{00000000-0005-0000-0000-0000B1000000}"/>
    <cellStyle name="Normal 4 10" xfId="179" xr:uid="{00000000-0005-0000-0000-0000B2000000}"/>
    <cellStyle name="Normal 4 2" xfId="180" xr:uid="{00000000-0005-0000-0000-0000B3000000}"/>
    <cellStyle name="Normal 4 2 2" xfId="181" xr:uid="{00000000-0005-0000-0000-0000B4000000}"/>
    <cellStyle name="Normal 4 2 3" xfId="182" xr:uid="{00000000-0005-0000-0000-0000B5000000}"/>
    <cellStyle name="Normal 4 3" xfId="183" xr:uid="{00000000-0005-0000-0000-0000B6000000}"/>
    <cellStyle name="Normal 4 3 2" xfId="184" xr:uid="{00000000-0005-0000-0000-0000B7000000}"/>
    <cellStyle name="Normal 4 4" xfId="185" xr:uid="{00000000-0005-0000-0000-0000B8000000}"/>
    <cellStyle name="Normal 4 4 2" xfId="186" xr:uid="{00000000-0005-0000-0000-0000B9000000}"/>
    <cellStyle name="Normal 4 5" xfId="187" xr:uid="{00000000-0005-0000-0000-0000BA000000}"/>
    <cellStyle name="Normal 4 5 2" xfId="188" xr:uid="{00000000-0005-0000-0000-0000BB000000}"/>
    <cellStyle name="Normal 4 6" xfId="189" xr:uid="{00000000-0005-0000-0000-0000BC000000}"/>
    <cellStyle name="Normal 4 7" xfId="190" xr:uid="{00000000-0005-0000-0000-0000BD000000}"/>
    <cellStyle name="Normal 4 8" xfId="191" xr:uid="{00000000-0005-0000-0000-0000BE000000}"/>
    <cellStyle name="Normal 4 9" xfId="192" xr:uid="{00000000-0005-0000-0000-0000BF000000}"/>
    <cellStyle name="Normal 5" xfId="10" xr:uid="{00000000-0005-0000-0000-0000C0000000}"/>
    <cellStyle name="Normal 5 2" xfId="193" xr:uid="{00000000-0005-0000-0000-0000C1000000}"/>
    <cellStyle name="Normal 5 3" xfId="194" xr:uid="{00000000-0005-0000-0000-0000C2000000}"/>
    <cellStyle name="Normal 5 4" xfId="195" xr:uid="{00000000-0005-0000-0000-0000C3000000}"/>
    <cellStyle name="Normal 5 5" xfId="196" xr:uid="{00000000-0005-0000-0000-0000C4000000}"/>
    <cellStyle name="Normal 5 6" xfId="197" xr:uid="{00000000-0005-0000-0000-0000C5000000}"/>
    <cellStyle name="Normal 6" xfId="198" xr:uid="{00000000-0005-0000-0000-0000C6000000}"/>
    <cellStyle name="Normal 6 2" xfId="199" xr:uid="{00000000-0005-0000-0000-0000C7000000}"/>
    <cellStyle name="Normal 6 3" xfId="200" xr:uid="{00000000-0005-0000-0000-0000C8000000}"/>
    <cellStyle name="Normal 6 4" xfId="201" xr:uid="{00000000-0005-0000-0000-0000C9000000}"/>
    <cellStyle name="Normal 6 5" xfId="202" xr:uid="{00000000-0005-0000-0000-0000CA000000}"/>
    <cellStyle name="Normal 6 6" xfId="203" xr:uid="{00000000-0005-0000-0000-0000CB000000}"/>
    <cellStyle name="Normal 7" xfId="204" xr:uid="{00000000-0005-0000-0000-0000CC000000}"/>
    <cellStyle name="Normal 7 2" xfId="205" xr:uid="{00000000-0005-0000-0000-0000CD000000}"/>
    <cellStyle name="Normal 7 2 2" xfId="206" xr:uid="{00000000-0005-0000-0000-0000CE000000}"/>
    <cellStyle name="Normal 7 3" xfId="207" xr:uid="{00000000-0005-0000-0000-0000CF000000}"/>
    <cellStyle name="Normal 8" xfId="208" xr:uid="{00000000-0005-0000-0000-0000D0000000}"/>
    <cellStyle name="Normal 8 2" xfId="209" xr:uid="{00000000-0005-0000-0000-0000D1000000}"/>
    <cellStyle name="Normal 8 3" xfId="210" xr:uid="{00000000-0005-0000-0000-0000D2000000}"/>
    <cellStyle name="Normal 9" xfId="211" xr:uid="{00000000-0005-0000-0000-0000D3000000}"/>
    <cellStyle name="Normal 9 2" xfId="212" xr:uid="{00000000-0005-0000-0000-0000D4000000}"/>
    <cellStyle name="Normal 9 3" xfId="213" xr:uid="{00000000-0005-0000-0000-0000D5000000}"/>
    <cellStyle name="Normal_CBS AV Equipment List 2011-11-10" xfId="249" xr:uid="{948FEE63-24AB-4C5A-AA3B-145737953F32}"/>
    <cellStyle name="Note 2" xfId="214" xr:uid="{00000000-0005-0000-0000-0000D7000000}"/>
    <cellStyle name="Note 2 2" xfId="215" xr:uid="{00000000-0005-0000-0000-0000D8000000}"/>
    <cellStyle name="Note 3" xfId="216" xr:uid="{00000000-0005-0000-0000-0000D9000000}"/>
    <cellStyle name="Note 4" xfId="217" xr:uid="{00000000-0005-0000-0000-0000DA000000}"/>
    <cellStyle name="Output 2" xfId="218" xr:uid="{00000000-0005-0000-0000-0000DB000000}"/>
    <cellStyle name="Output 3" xfId="219" xr:uid="{00000000-0005-0000-0000-0000DC000000}"/>
    <cellStyle name="Output 4" xfId="220" xr:uid="{00000000-0005-0000-0000-0000DD000000}"/>
    <cellStyle name="Percent 2" xfId="221" xr:uid="{00000000-0005-0000-0000-0000DE000000}"/>
    <cellStyle name="Percent 2 2" xfId="222" xr:uid="{00000000-0005-0000-0000-0000DF000000}"/>
    <cellStyle name="Percent 2 2 2" xfId="223" xr:uid="{00000000-0005-0000-0000-0000E0000000}"/>
    <cellStyle name="Percent 2 2 2 2" xfId="224" xr:uid="{00000000-0005-0000-0000-0000E1000000}"/>
    <cellStyle name="Percent 2 2 3" xfId="225" xr:uid="{00000000-0005-0000-0000-0000E2000000}"/>
    <cellStyle name="Percent 2 3" xfId="226" xr:uid="{00000000-0005-0000-0000-0000E3000000}"/>
    <cellStyle name="Percent 2 3 2" xfId="227" xr:uid="{00000000-0005-0000-0000-0000E4000000}"/>
    <cellStyle name="Percent 2 3 2 2" xfId="228" xr:uid="{00000000-0005-0000-0000-0000E5000000}"/>
    <cellStyle name="Percent 2 3 3" xfId="229" xr:uid="{00000000-0005-0000-0000-0000E6000000}"/>
    <cellStyle name="Percent 2 4" xfId="230" xr:uid="{00000000-0005-0000-0000-0000E7000000}"/>
    <cellStyle name="Percent 3" xfId="231" xr:uid="{00000000-0005-0000-0000-0000E8000000}"/>
    <cellStyle name="Percent 4" xfId="232" xr:uid="{00000000-0005-0000-0000-0000E9000000}"/>
    <cellStyle name="Percent 5" xfId="233" xr:uid="{00000000-0005-0000-0000-0000EA000000}"/>
    <cellStyle name="Percent 6" xfId="234" xr:uid="{00000000-0005-0000-0000-0000EB000000}"/>
    <cellStyle name="Percent 6 2" xfId="235" xr:uid="{00000000-0005-0000-0000-0000EC000000}"/>
    <cellStyle name="Percent 7" xfId="236" xr:uid="{00000000-0005-0000-0000-0000ED000000}"/>
    <cellStyle name="price-even" xfId="237" xr:uid="{00000000-0005-0000-0000-0000EE000000}"/>
    <cellStyle name="price-odd" xfId="238" xr:uid="{00000000-0005-0000-0000-0000EF000000}"/>
    <cellStyle name="Style 1" xfId="239" xr:uid="{00000000-0005-0000-0000-0000F0000000}"/>
    <cellStyle name="Title 2" xfId="240" xr:uid="{00000000-0005-0000-0000-0000F1000000}"/>
    <cellStyle name="Title 3" xfId="241" xr:uid="{00000000-0005-0000-0000-0000F2000000}"/>
    <cellStyle name="Title 4" xfId="242" xr:uid="{00000000-0005-0000-0000-0000F3000000}"/>
    <cellStyle name="Total 2" xfId="243" xr:uid="{00000000-0005-0000-0000-0000F4000000}"/>
    <cellStyle name="Total 3" xfId="244" xr:uid="{00000000-0005-0000-0000-0000F5000000}"/>
    <cellStyle name="Total 4" xfId="245" xr:uid="{00000000-0005-0000-0000-0000F6000000}"/>
    <cellStyle name="Warning Text 2" xfId="246" xr:uid="{00000000-0005-0000-0000-0000F7000000}"/>
    <cellStyle name="Warning Text 3" xfId="247" xr:uid="{00000000-0005-0000-0000-0000F8000000}"/>
    <cellStyle name="Warning Text 4" xfId="248" xr:uid="{00000000-0005-0000-0000-0000F9000000}"/>
  </cellStyles>
  <dxfs count="0"/>
  <tableStyles count="0" defaultTableStyle="TableStyleMedium2" defaultPivotStyle="PivotStyleLight16"/>
  <colors>
    <mruColors>
      <color rgb="FF082F9C"/>
      <color rgb="FF053A75"/>
      <color rgb="FF00007A"/>
      <color rgb="FF000040"/>
      <color rgb="FF39C9B3"/>
      <color rgb="FF1146AF"/>
      <color rgb="FF0F22B1"/>
      <color rgb="FFFFFFCD"/>
      <color rgb="FF28F3F8"/>
      <color rgb="FFB3EE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9</xdr:col>
      <xdr:colOff>635000</xdr:colOff>
      <xdr:row>3</xdr:row>
      <xdr:rowOff>38806</xdr:rowOff>
    </xdr:from>
    <xdr:to>
      <xdr:col>9</xdr:col>
      <xdr:colOff>1549400</xdr:colOff>
      <xdr:row>7</xdr:row>
      <xdr:rowOff>38805</xdr:rowOff>
    </xdr:to>
    <xdr:pic>
      <xdr:nvPicPr>
        <xdr:cNvPr id="5" name="Picture 4">
          <a:extLst>
            <a:ext uri="{FF2B5EF4-FFF2-40B4-BE49-F238E27FC236}">
              <a16:creationId xmlns:a16="http://schemas.microsoft.com/office/drawing/2014/main" id="{970D27A7-8830-4392-863F-87E9AFF5CDFD}"/>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68278" y="264584"/>
          <a:ext cx="914400" cy="9031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1590675</xdr:colOff>
      <xdr:row>0</xdr:row>
      <xdr:rowOff>0</xdr:rowOff>
    </xdr:from>
    <xdr:to>
      <xdr:col>0</xdr:col>
      <xdr:colOff>495300</xdr:colOff>
      <xdr:row>0</xdr:row>
      <xdr:rowOff>114300</xdr:rowOff>
    </xdr:to>
    <xdr:sp macro="" textlink="">
      <xdr:nvSpPr>
        <xdr:cNvPr id="2" name="Text Box 5">
          <a:extLst>
            <a:ext uri="{FF2B5EF4-FFF2-40B4-BE49-F238E27FC236}">
              <a16:creationId xmlns:a16="http://schemas.microsoft.com/office/drawing/2014/main" id="{710CD161-0484-4D38-99F3-349E38AEC4BF}"/>
            </a:ext>
          </a:extLst>
        </xdr:cNvPr>
        <xdr:cNvSpPr txBox="1">
          <a:spLocks noChangeArrowheads="1"/>
        </xdr:cNvSpPr>
      </xdr:nvSpPr>
      <xdr:spPr bwMode="auto">
        <a:xfrm>
          <a:off x="473075" y="0"/>
          <a:ext cx="31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a:lstStyle/>
        <a:p>
          <a:pPr algn="l" rtl="0">
            <a:defRPr sz="1000"/>
          </a:pPr>
          <a:r>
            <a:rPr lang="en-US" sz="1000" b="0" i="0" u="none" strike="noStrike" baseline="0">
              <a:solidFill>
                <a:srgbClr val="000000"/>
              </a:solidFill>
              <a:latin typeface="Arial"/>
              <a:cs typeface="Arial"/>
            </a:rPr>
            <a:t> &amp; Associates, Inc. </a:t>
          </a:r>
        </a:p>
        <a:p>
          <a:pPr algn="l" rtl="0">
            <a:defRPr sz="1000"/>
          </a:pPr>
          <a:r>
            <a:rPr lang="en-US" sz="1000" b="0" i="0" u="none" strike="noStrike" baseline="0">
              <a:solidFill>
                <a:srgbClr val="000000"/>
              </a:solidFill>
              <a:latin typeface="Arial"/>
              <a:cs typeface="Arial"/>
            </a:rPr>
            <a:t>404 Fifth Avenue</a:t>
          </a:r>
        </a:p>
        <a:p>
          <a:pPr algn="l" rtl="0">
            <a:defRPr sz="1000"/>
          </a:pPr>
          <a:r>
            <a:rPr lang="en-US" sz="1000" b="0" i="0" u="none" strike="noStrike" baseline="0">
              <a:solidFill>
                <a:srgbClr val="000000"/>
              </a:solidFill>
              <a:latin typeface="Arial"/>
              <a:cs typeface="Arial"/>
            </a:rPr>
            <a:t>New York, New York 10018</a:t>
          </a:r>
        </a:p>
        <a:p>
          <a:pPr algn="l" rtl="0">
            <a:defRPr sz="1000"/>
          </a:pPr>
          <a:r>
            <a:rPr lang="en-US" sz="1000" b="0" i="0" u="none" strike="noStrike" baseline="0">
              <a:solidFill>
                <a:srgbClr val="000000"/>
              </a:solidFill>
              <a:latin typeface="Arial"/>
              <a:cs typeface="Arial"/>
            </a:rPr>
            <a:t>Tel:212.370.1776</a:t>
          </a:r>
        </a:p>
        <a:p>
          <a:pPr algn="l" rtl="0">
            <a:defRPr sz="1000"/>
          </a:pPr>
          <a:r>
            <a:rPr lang="en-US" sz="1000" b="0" i="0" u="none" strike="noStrike" baseline="0">
              <a:solidFill>
                <a:srgbClr val="000000"/>
              </a:solidFill>
              <a:latin typeface="Arial"/>
              <a:cs typeface="Arial"/>
            </a:rPr>
            <a:t>Fax:212.370.1736</a:t>
          </a:r>
        </a:p>
        <a:p>
          <a:pPr algn="l" rtl="0">
            <a:defRPr sz="1000"/>
          </a:pPr>
          <a:r>
            <a:rPr lang="en-US" sz="1000" b="0" i="0" u="none" strike="noStrike" baseline="0">
              <a:solidFill>
                <a:srgbClr val="000000"/>
              </a:solidFill>
              <a:latin typeface="Arial"/>
              <a:cs typeface="Arial"/>
            </a:rPr>
            <a:t>www.ceramiassociates.com</a:t>
          </a:r>
          <a:endParaRPr lang="en-US"/>
        </a:p>
      </xdr:txBody>
    </xdr:sp>
    <xdr:clientData/>
  </xdr:twoCellAnchor>
  <xdr:twoCellAnchor>
    <xdr:from>
      <xdr:col>0</xdr:col>
      <xdr:colOff>1590675</xdr:colOff>
      <xdr:row>0</xdr:row>
      <xdr:rowOff>0</xdr:rowOff>
    </xdr:from>
    <xdr:to>
      <xdr:col>0</xdr:col>
      <xdr:colOff>495300</xdr:colOff>
      <xdr:row>0</xdr:row>
      <xdr:rowOff>114300</xdr:rowOff>
    </xdr:to>
    <xdr:sp macro="" textlink="">
      <xdr:nvSpPr>
        <xdr:cNvPr id="3" name="Text Box 5">
          <a:extLst>
            <a:ext uri="{FF2B5EF4-FFF2-40B4-BE49-F238E27FC236}">
              <a16:creationId xmlns:a16="http://schemas.microsoft.com/office/drawing/2014/main" id="{0421DB87-7AB3-4592-A13F-62D8F2289764}"/>
            </a:ext>
          </a:extLst>
        </xdr:cNvPr>
        <xdr:cNvSpPr txBox="1">
          <a:spLocks noChangeArrowheads="1"/>
        </xdr:cNvSpPr>
      </xdr:nvSpPr>
      <xdr:spPr bwMode="auto">
        <a:xfrm>
          <a:off x="473075" y="0"/>
          <a:ext cx="31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a:lstStyle/>
        <a:p>
          <a:pPr algn="l" rtl="0">
            <a:defRPr sz="1000"/>
          </a:pPr>
          <a:r>
            <a:rPr lang="en-US" sz="1000" b="0" i="0" u="none" strike="noStrike" baseline="0">
              <a:solidFill>
                <a:srgbClr val="000000"/>
              </a:solidFill>
              <a:latin typeface="Arial"/>
              <a:cs typeface="Arial"/>
            </a:rPr>
            <a:t> &amp; Associates, Inc. </a:t>
          </a:r>
        </a:p>
        <a:p>
          <a:pPr algn="l" rtl="0">
            <a:defRPr sz="1000"/>
          </a:pPr>
          <a:r>
            <a:rPr lang="en-US" sz="1000" b="0" i="0" u="none" strike="noStrike" baseline="0">
              <a:solidFill>
                <a:srgbClr val="000000"/>
              </a:solidFill>
              <a:latin typeface="Arial"/>
              <a:cs typeface="Arial"/>
            </a:rPr>
            <a:t>404 Fifth Avenue</a:t>
          </a:r>
        </a:p>
        <a:p>
          <a:pPr algn="l" rtl="0">
            <a:defRPr sz="1000"/>
          </a:pPr>
          <a:r>
            <a:rPr lang="en-US" sz="1000" b="0" i="0" u="none" strike="noStrike" baseline="0">
              <a:solidFill>
                <a:srgbClr val="000000"/>
              </a:solidFill>
              <a:latin typeface="Arial"/>
              <a:cs typeface="Arial"/>
            </a:rPr>
            <a:t>New York, New York 10018</a:t>
          </a:r>
        </a:p>
        <a:p>
          <a:pPr algn="l" rtl="0">
            <a:defRPr sz="1000"/>
          </a:pPr>
          <a:r>
            <a:rPr lang="en-US" sz="1000" b="0" i="0" u="none" strike="noStrike" baseline="0">
              <a:solidFill>
                <a:srgbClr val="000000"/>
              </a:solidFill>
              <a:latin typeface="Arial"/>
              <a:cs typeface="Arial"/>
            </a:rPr>
            <a:t>Tel:212.370.1776</a:t>
          </a:r>
        </a:p>
        <a:p>
          <a:pPr algn="l" rtl="0">
            <a:defRPr sz="1000"/>
          </a:pPr>
          <a:r>
            <a:rPr lang="en-US" sz="1000" b="0" i="0" u="none" strike="noStrike" baseline="0">
              <a:solidFill>
                <a:srgbClr val="000000"/>
              </a:solidFill>
              <a:latin typeface="Arial"/>
              <a:cs typeface="Arial"/>
            </a:rPr>
            <a:t>Fax:212.370.1736</a:t>
          </a:r>
        </a:p>
        <a:p>
          <a:pPr algn="l" rtl="0">
            <a:defRPr sz="1000"/>
          </a:pPr>
          <a:r>
            <a:rPr lang="en-US" sz="1000" b="0" i="0" u="none" strike="noStrike" baseline="0">
              <a:solidFill>
                <a:srgbClr val="000000"/>
              </a:solidFill>
              <a:latin typeface="Arial"/>
              <a:cs typeface="Arial"/>
            </a:rPr>
            <a:t>www.ceramiassociates.com</a:t>
          </a:r>
          <a:endParaRPr lang="en-US"/>
        </a:p>
      </xdr:txBody>
    </xdr:sp>
    <xdr:clientData/>
  </xdr:twoCellAnchor>
  <xdr:twoCellAnchor>
    <xdr:from>
      <xdr:col>0</xdr:col>
      <xdr:colOff>66675</xdr:colOff>
      <xdr:row>0</xdr:row>
      <xdr:rowOff>0</xdr:rowOff>
    </xdr:from>
    <xdr:to>
      <xdr:col>1</xdr:col>
      <xdr:colOff>1143000</xdr:colOff>
      <xdr:row>0</xdr:row>
      <xdr:rowOff>0</xdr:rowOff>
    </xdr:to>
    <xdr:pic>
      <xdr:nvPicPr>
        <xdr:cNvPr id="4" name="Picture 3" descr="Logo_FINAL_RGB">
          <a:extLst>
            <a:ext uri="{FF2B5EF4-FFF2-40B4-BE49-F238E27FC236}">
              <a16:creationId xmlns:a16="http://schemas.microsoft.com/office/drawing/2014/main" id="{3DB8A6F7-40E3-45E0-A4E5-80E4093311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0"/>
          <a:ext cx="1552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1590675</xdr:colOff>
      <xdr:row>0</xdr:row>
      <xdr:rowOff>0</xdr:rowOff>
    </xdr:from>
    <xdr:to>
      <xdr:col>0</xdr:col>
      <xdr:colOff>495300</xdr:colOff>
      <xdr:row>0</xdr:row>
      <xdr:rowOff>114300</xdr:rowOff>
    </xdr:to>
    <xdr:sp macro="" textlink="">
      <xdr:nvSpPr>
        <xdr:cNvPr id="5" name="Text Box 5">
          <a:extLst>
            <a:ext uri="{FF2B5EF4-FFF2-40B4-BE49-F238E27FC236}">
              <a16:creationId xmlns:a16="http://schemas.microsoft.com/office/drawing/2014/main" id="{F456D945-9E6C-4348-9F73-E786C7BFE042}"/>
            </a:ext>
          </a:extLst>
        </xdr:cNvPr>
        <xdr:cNvSpPr txBox="1">
          <a:spLocks noChangeArrowheads="1"/>
        </xdr:cNvSpPr>
      </xdr:nvSpPr>
      <xdr:spPr bwMode="auto">
        <a:xfrm>
          <a:off x="473075" y="0"/>
          <a:ext cx="31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a:lstStyle/>
        <a:p>
          <a:pPr algn="l" rtl="0">
            <a:defRPr sz="1000"/>
          </a:pPr>
          <a:r>
            <a:rPr lang="en-US" sz="1000" b="0" i="0" u="none" strike="noStrike" baseline="0">
              <a:solidFill>
                <a:srgbClr val="000000"/>
              </a:solidFill>
              <a:latin typeface="Arial"/>
              <a:cs typeface="Arial"/>
            </a:rPr>
            <a:t> &amp; Associates, Inc. </a:t>
          </a:r>
        </a:p>
        <a:p>
          <a:pPr algn="l" rtl="0">
            <a:defRPr sz="1000"/>
          </a:pPr>
          <a:r>
            <a:rPr lang="en-US" sz="1000" b="0" i="0" u="none" strike="noStrike" baseline="0">
              <a:solidFill>
                <a:srgbClr val="000000"/>
              </a:solidFill>
              <a:latin typeface="Arial"/>
              <a:cs typeface="Arial"/>
            </a:rPr>
            <a:t>404 Fifth Avenue</a:t>
          </a:r>
        </a:p>
        <a:p>
          <a:pPr algn="l" rtl="0">
            <a:defRPr sz="1000"/>
          </a:pPr>
          <a:r>
            <a:rPr lang="en-US" sz="1000" b="0" i="0" u="none" strike="noStrike" baseline="0">
              <a:solidFill>
                <a:srgbClr val="000000"/>
              </a:solidFill>
              <a:latin typeface="Arial"/>
              <a:cs typeface="Arial"/>
            </a:rPr>
            <a:t>New York, New York 10018</a:t>
          </a:r>
        </a:p>
        <a:p>
          <a:pPr algn="l" rtl="0">
            <a:defRPr sz="1000"/>
          </a:pPr>
          <a:r>
            <a:rPr lang="en-US" sz="1000" b="0" i="0" u="none" strike="noStrike" baseline="0">
              <a:solidFill>
                <a:srgbClr val="000000"/>
              </a:solidFill>
              <a:latin typeface="Arial"/>
              <a:cs typeface="Arial"/>
            </a:rPr>
            <a:t>Tel:212.370.1776</a:t>
          </a:r>
        </a:p>
        <a:p>
          <a:pPr algn="l" rtl="0">
            <a:defRPr sz="1000"/>
          </a:pPr>
          <a:r>
            <a:rPr lang="en-US" sz="1000" b="0" i="0" u="none" strike="noStrike" baseline="0">
              <a:solidFill>
                <a:srgbClr val="000000"/>
              </a:solidFill>
              <a:latin typeface="Arial"/>
              <a:cs typeface="Arial"/>
            </a:rPr>
            <a:t>Fax:212.370.1736</a:t>
          </a:r>
        </a:p>
        <a:p>
          <a:pPr algn="l" rtl="0">
            <a:defRPr sz="1000"/>
          </a:pPr>
          <a:r>
            <a:rPr lang="en-US" sz="1000" b="0" i="0" u="none" strike="noStrike" baseline="0">
              <a:solidFill>
                <a:srgbClr val="000000"/>
              </a:solidFill>
              <a:latin typeface="Arial"/>
              <a:cs typeface="Arial"/>
            </a:rPr>
            <a:t>www.ceramiassociates.com</a:t>
          </a:r>
          <a:endParaRPr lang="en-US"/>
        </a:p>
      </xdr:txBody>
    </xdr:sp>
    <xdr:clientData/>
  </xdr:twoCellAnchor>
  <xdr:twoCellAnchor>
    <xdr:from>
      <xdr:col>0</xdr:col>
      <xdr:colOff>1590675</xdr:colOff>
      <xdr:row>0</xdr:row>
      <xdr:rowOff>0</xdr:rowOff>
    </xdr:from>
    <xdr:to>
      <xdr:col>0</xdr:col>
      <xdr:colOff>495300</xdr:colOff>
      <xdr:row>0</xdr:row>
      <xdr:rowOff>114300</xdr:rowOff>
    </xdr:to>
    <xdr:sp macro="" textlink="">
      <xdr:nvSpPr>
        <xdr:cNvPr id="6" name="Text Box 5">
          <a:extLst>
            <a:ext uri="{FF2B5EF4-FFF2-40B4-BE49-F238E27FC236}">
              <a16:creationId xmlns:a16="http://schemas.microsoft.com/office/drawing/2014/main" id="{CC73DF4E-D374-4373-A218-4FAFF4BF79B7}"/>
            </a:ext>
          </a:extLst>
        </xdr:cNvPr>
        <xdr:cNvSpPr txBox="1">
          <a:spLocks noChangeArrowheads="1"/>
        </xdr:cNvSpPr>
      </xdr:nvSpPr>
      <xdr:spPr bwMode="auto">
        <a:xfrm>
          <a:off x="473075" y="0"/>
          <a:ext cx="31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a:lstStyle/>
        <a:p>
          <a:pPr algn="l" rtl="0">
            <a:defRPr sz="1000"/>
          </a:pPr>
          <a:r>
            <a:rPr lang="en-US" sz="1000" b="0" i="0" u="none" strike="noStrike" baseline="0">
              <a:solidFill>
                <a:srgbClr val="000000"/>
              </a:solidFill>
              <a:latin typeface="Arial"/>
              <a:cs typeface="Arial"/>
            </a:rPr>
            <a:t> &amp; Associates, Inc. </a:t>
          </a:r>
        </a:p>
        <a:p>
          <a:pPr algn="l" rtl="0">
            <a:defRPr sz="1000"/>
          </a:pPr>
          <a:r>
            <a:rPr lang="en-US" sz="1000" b="0" i="0" u="none" strike="noStrike" baseline="0">
              <a:solidFill>
                <a:srgbClr val="000000"/>
              </a:solidFill>
              <a:latin typeface="Arial"/>
              <a:cs typeface="Arial"/>
            </a:rPr>
            <a:t>404 Fifth Avenue</a:t>
          </a:r>
        </a:p>
        <a:p>
          <a:pPr algn="l" rtl="0">
            <a:defRPr sz="1000"/>
          </a:pPr>
          <a:r>
            <a:rPr lang="en-US" sz="1000" b="0" i="0" u="none" strike="noStrike" baseline="0">
              <a:solidFill>
                <a:srgbClr val="000000"/>
              </a:solidFill>
              <a:latin typeface="Arial"/>
              <a:cs typeface="Arial"/>
            </a:rPr>
            <a:t>New York, New York 10018</a:t>
          </a:r>
        </a:p>
        <a:p>
          <a:pPr algn="l" rtl="0">
            <a:defRPr sz="1000"/>
          </a:pPr>
          <a:r>
            <a:rPr lang="en-US" sz="1000" b="0" i="0" u="none" strike="noStrike" baseline="0">
              <a:solidFill>
                <a:srgbClr val="000000"/>
              </a:solidFill>
              <a:latin typeface="Arial"/>
              <a:cs typeface="Arial"/>
            </a:rPr>
            <a:t>Tel:212.370.1776</a:t>
          </a:r>
        </a:p>
        <a:p>
          <a:pPr algn="l" rtl="0">
            <a:defRPr sz="1000"/>
          </a:pPr>
          <a:r>
            <a:rPr lang="en-US" sz="1000" b="0" i="0" u="none" strike="noStrike" baseline="0">
              <a:solidFill>
                <a:srgbClr val="000000"/>
              </a:solidFill>
              <a:latin typeface="Arial"/>
              <a:cs typeface="Arial"/>
            </a:rPr>
            <a:t>Fax:212.370.1736</a:t>
          </a:r>
        </a:p>
        <a:p>
          <a:pPr algn="l" rtl="0">
            <a:defRPr sz="1000"/>
          </a:pPr>
          <a:r>
            <a:rPr lang="en-US" sz="1000" b="0" i="0" u="none" strike="noStrike" baseline="0">
              <a:solidFill>
                <a:srgbClr val="000000"/>
              </a:solidFill>
              <a:latin typeface="Arial"/>
              <a:cs typeface="Arial"/>
            </a:rPr>
            <a:t>www.ceramiassociates.com</a:t>
          </a:r>
          <a:endParaRPr 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1590675</xdr:colOff>
      <xdr:row>0</xdr:row>
      <xdr:rowOff>0</xdr:rowOff>
    </xdr:from>
    <xdr:to>
      <xdr:col>0</xdr:col>
      <xdr:colOff>495300</xdr:colOff>
      <xdr:row>0</xdr:row>
      <xdr:rowOff>114300</xdr:rowOff>
    </xdr:to>
    <xdr:sp macro="" textlink="">
      <xdr:nvSpPr>
        <xdr:cNvPr id="2" name="Text Box 5">
          <a:extLst>
            <a:ext uri="{FF2B5EF4-FFF2-40B4-BE49-F238E27FC236}">
              <a16:creationId xmlns:a16="http://schemas.microsoft.com/office/drawing/2014/main" id="{DD8576C4-DB75-44C2-A787-9A1DC7036D2C}"/>
            </a:ext>
          </a:extLst>
        </xdr:cNvPr>
        <xdr:cNvSpPr txBox="1">
          <a:spLocks noChangeArrowheads="1"/>
        </xdr:cNvSpPr>
      </xdr:nvSpPr>
      <xdr:spPr bwMode="auto">
        <a:xfrm>
          <a:off x="473075" y="0"/>
          <a:ext cx="31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a:lstStyle/>
        <a:p>
          <a:pPr algn="l" rtl="0">
            <a:defRPr sz="1000"/>
          </a:pPr>
          <a:r>
            <a:rPr lang="en-US" sz="1000" b="0" i="0" u="none" strike="noStrike" baseline="0">
              <a:solidFill>
                <a:srgbClr val="000000"/>
              </a:solidFill>
              <a:latin typeface="Arial"/>
              <a:cs typeface="Arial"/>
            </a:rPr>
            <a:t> &amp; Associates, Inc. </a:t>
          </a:r>
        </a:p>
        <a:p>
          <a:pPr algn="l" rtl="0">
            <a:defRPr sz="1000"/>
          </a:pPr>
          <a:r>
            <a:rPr lang="en-US" sz="1000" b="0" i="0" u="none" strike="noStrike" baseline="0">
              <a:solidFill>
                <a:srgbClr val="000000"/>
              </a:solidFill>
              <a:latin typeface="Arial"/>
              <a:cs typeface="Arial"/>
            </a:rPr>
            <a:t>404 Fifth Avenue</a:t>
          </a:r>
        </a:p>
        <a:p>
          <a:pPr algn="l" rtl="0">
            <a:defRPr sz="1000"/>
          </a:pPr>
          <a:r>
            <a:rPr lang="en-US" sz="1000" b="0" i="0" u="none" strike="noStrike" baseline="0">
              <a:solidFill>
                <a:srgbClr val="000000"/>
              </a:solidFill>
              <a:latin typeface="Arial"/>
              <a:cs typeface="Arial"/>
            </a:rPr>
            <a:t>New York, New York 10018</a:t>
          </a:r>
        </a:p>
        <a:p>
          <a:pPr algn="l" rtl="0">
            <a:defRPr sz="1000"/>
          </a:pPr>
          <a:r>
            <a:rPr lang="en-US" sz="1000" b="0" i="0" u="none" strike="noStrike" baseline="0">
              <a:solidFill>
                <a:srgbClr val="000000"/>
              </a:solidFill>
              <a:latin typeface="Arial"/>
              <a:cs typeface="Arial"/>
            </a:rPr>
            <a:t>Tel:212.370.1776</a:t>
          </a:r>
        </a:p>
        <a:p>
          <a:pPr algn="l" rtl="0">
            <a:defRPr sz="1000"/>
          </a:pPr>
          <a:r>
            <a:rPr lang="en-US" sz="1000" b="0" i="0" u="none" strike="noStrike" baseline="0">
              <a:solidFill>
                <a:srgbClr val="000000"/>
              </a:solidFill>
              <a:latin typeface="Arial"/>
              <a:cs typeface="Arial"/>
            </a:rPr>
            <a:t>Fax:212.370.1736</a:t>
          </a:r>
        </a:p>
        <a:p>
          <a:pPr algn="l" rtl="0">
            <a:defRPr sz="1000"/>
          </a:pPr>
          <a:r>
            <a:rPr lang="en-US" sz="1000" b="0" i="0" u="none" strike="noStrike" baseline="0">
              <a:solidFill>
                <a:srgbClr val="000000"/>
              </a:solidFill>
              <a:latin typeface="Arial"/>
              <a:cs typeface="Arial"/>
            </a:rPr>
            <a:t>www.ceramiassociates.com</a:t>
          </a:r>
          <a:endParaRPr lang="en-US"/>
        </a:p>
      </xdr:txBody>
    </xdr:sp>
    <xdr:clientData/>
  </xdr:twoCellAnchor>
  <xdr:twoCellAnchor>
    <xdr:from>
      <xdr:col>0</xdr:col>
      <xdr:colOff>1590675</xdr:colOff>
      <xdr:row>0</xdr:row>
      <xdr:rowOff>0</xdr:rowOff>
    </xdr:from>
    <xdr:to>
      <xdr:col>0</xdr:col>
      <xdr:colOff>495300</xdr:colOff>
      <xdr:row>0</xdr:row>
      <xdr:rowOff>114300</xdr:rowOff>
    </xdr:to>
    <xdr:sp macro="" textlink="">
      <xdr:nvSpPr>
        <xdr:cNvPr id="3" name="Text Box 5">
          <a:extLst>
            <a:ext uri="{FF2B5EF4-FFF2-40B4-BE49-F238E27FC236}">
              <a16:creationId xmlns:a16="http://schemas.microsoft.com/office/drawing/2014/main" id="{8C189F5E-06A4-4F43-A717-52818DCAAE78}"/>
            </a:ext>
          </a:extLst>
        </xdr:cNvPr>
        <xdr:cNvSpPr txBox="1">
          <a:spLocks noChangeArrowheads="1"/>
        </xdr:cNvSpPr>
      </xdr:nvSpPr>
      <xdr:spPr bwMode="auto">
        <a:xfrm>
          <a:off x="473075" y="0"/>
          <a:ext cx="31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a:lstStyle/>
        <a:p>
          <a:pPr algn="l" rtl="0">
            <a:defRPr sz="1000"/>
          </a:pPr>
          <a:r>
            <a:rPr lang="en-US" sz="1000" b="0" i="0" u="none" strike="noStrike" baseline="0">
              <a:solidFill>
                <a:srgbClr val="000000"/>
              </a:solidFill>
              <a:latin typeface="Arial"/>
              <a:cs typeface="Arial"/>
            </a:rPr>
            <a:t> &amp; Associates, Inc. </a:t>
          </a:r>
        </a:p>
        <a:p>
          <a:pPr algn="l" rtl="0">
            <a:defRPr sz="1000"/>
          </a:pPr>
          <a:r>
            <a:rPr lang="en-US" sz="1000" b="0" i="0" u="none" strike="noStrike" baseline="0">
              <a:solidFill>
                <a:srgbClr val="000000"/>
              </a:solidFill>
              <a:latin typeface="Arial"/>
              <a:cs typeface="Arial"/>
            </a:rPr>
            <a:t>404 Fifth Avenue</a:t>
          </a:r>
        </a:p>
        <a:p>
          <a:pPr algn="l" rtl="0">
            <a:defRPr sz="1000"/>
          </a:pPr>
          <a:r>
            <a:rPr lang="en-US" sz="1000" b="0" i="0" u="none" strike="noStrike" baseline="0">
              <a:solidFill>
                <a:srgbClr val="000000"/>
              </a:solidFill>
              <a:latin typeface="Arial"/>
              <a:cs typeface="Arial"/>
            </a:rPr>
            <a:t>New York, New York 10018</a:t>
          </a:r>
        </a:p>
        <a:p>
          <a:pPr algn="l" rtl="0">
            <a:defRPr sz="1000"/>
          </a:pPr>
          <a:r>
            <a:rPr lang="en-US" sz="1000" b="0" i="0" u="none" strike="noStrike" baseline="0">
              <a:solidFill>
                <a:srgbClr val="000000"/>
              </a:solidFill>
              <a:latin typeface="Arial"/>
              <a:cs typeface="Arial"/>
            </a:rPr>
            <a:t>Tel:212.370.1776</a:t>
          </a:r>
        </a:p>
        <a:p>
          <a:pPr algn="l" rtl="0">
            <a:defRPr sz="1000"/>
          </a:pPr>
          <a:r>
            <a:rPr lang="en-US" sz="1000" b="0" i="0" u="none" strike="noStrike" baseline="0">
              <a:solidFill>
                <a:srgbClr val="000000"/>
              </a:solidFill>
              <a:latin typeface="Arial"/>
              <a:cs typeface="Arial"/>
            </a:rPr>
            <a:t>Fax:212.370.1736</a:t>
          </a:r>
        </a:p>
        <a:p>
          <a:pPr algn="l" rtl="0">
            <a:defRPr sz="1000"/>
          </a:pPr>
          <a:r>
            <a:rPr lang="en-US" sz="1000" b="0" i="0" u="none" strike="noStrike" baseline="0">
              <a:solidFill>
                <a:srgbClr val="000000"/>
              </a:solidFill>
              <a:latin typeface="Arial"/>
              <a:cs typeface="Arial"/>
            </a:rPr>
            <a:t>www.ceramiassociates.com</a:t>
          </a:r>
          <a:endParaRPr lang="en-US"/>
        </a:p>
      </xdr:txBody>
    </xdr:sp>
    <xdr:clientData/>
  </xdr:twoCellAnchor>
  <xdr:twoCellAnchor>
    <xdr:from>
      <xdr:col>0</xdr:col>
      <xdr:colOff>66675</xdr:colOff>
      <xdr:row>0</xdr:row>
      <xdr:rowOff>0</xdr:rowOff>
    </xdr:from>
    <xdr:to>
      <xdr:col>1</xdr:col>
      <xdr:colOff>1143000</xdr:colOff>
      <xdr:row>0</xdr:row>
      <xdr:rowOff>0</xdr:rowOff>
    </xdr:to>
    <xdr:pic>
      <xdr:nvPicPr>
        <xdr:cNvPr id="4" name="Picture 3" descr="Logo_FINAL_RGB">
          <a:extLst>
            <a:ext uri="{FF2B5EF4-FFF2-40B4-BE49-F238E27FC236}">
              <a16:creationId xmlns:a16="http://schemas.microsoft.com/office/drawing/2014/main" id="{6A44C431-6B69-4B9C-AFBD-1248E40E24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0"/>
          <a:ext cx="1552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1590675</xdr:colOff>
      <xdr:row>0</xdr:row>
      <xdr:rowOff>0</xdr:rowOff>
    </xdr:from>
    <xdr:to>
      <xdr:col>0</xdr:col>
      <xdr:colOff>495300</xdr:colOff>
      <xdr:row>0</xdr:row>
      <xdr:rowOff>114300</xdr:rowOff>
    </xdr:to>
    <xdr:sp macro="" textlink="">
      <xdr:nvSpPr>
        <xdr:cNvPr id="5" name="Text Box 5">
          <a:extLst>
            <a:ext uri="{FF2B5EF4-FFF2-40B4-BE49-F238E27FC236}">
              <a16:creationId xmlns:a16="http://schemas.microsoft.com/office/drawing/2014/main" id="{AF1907AD-0A47-4397-8C90-136D759163B3}"/>
            </a:ext>
          </a:extLst>
        </xdr:cNvPr>
        <xdr:cNvSpPr txBox="1">
          <a:spLocks noChangeArrowheads="1"/>
        </xdr:cNvSpPr>
      </xdr:nvSpPr>
      <xdr:spPr bwMode="auto">
        <a:xfrm>
          <a:off x="473075" y="0"/>
          <a:ext cx="31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a:lstStyle/>
        <a:p>
          <a:pPr algn="l" rtl="0">
            <a:defRPr sz="1000"/>
          </a:pPr>
          <a:r>
            <a:rPr lang="en-US" sz="1000" b="0" i="0" u="none" strike="noStrike" baseline="0">
              <a:solidFill>
                <a:srgbClr val="000000"/>
              </a:solidFill>
              <a:latin typeface="Arial"/>
              <a:cs typeface="Arial"/>
            </a:rPr>
            <a:t> &amp; Associates, Inc. </a:t>
          </a:r>
        </a:p>
        <a:p>
          <a:pPr algn="l" rtl="0">
            <a:defRPr sz="1000"/>
          </a:pPr>
          <a:r>
            <a:rPr lang="en-US" sz="1000" b="0" i="0" u="none" strike="noStrike" baseline="0">
              <a:solidFill>
                <a:srgbClr val="000000"/>
              </a:solidFill>
              <a:latin typeface="Arial"/>
              <a:cs typeface="Arial"/>
            </a:rPr>
            <a:t>404 Fifth Avenue</a:t>
          </a:r>
        </a:p>
        <a:p>
          <a:pPr algn="l" rtl="0">
            <a:defRPr sz="1000"/>
          </a:pPr>
          <a:r>
            <a:rPr lang="en-US" sz="1000" b="0" i="0" u="none" strike="noStrike" baseline="0">
              <a:solidFill>
                <a:srgbClr val="000000"/>
              </a:solidFill>
              <a:latin typeface="Arial"/>
              <a:cs typeface="Arial"/>
            </a:rPr>
            <a:t>New York, New York 10018</a:t>
          </a:r>
        </a:p>
        <a:p>
          <a:pPr algn="l" rtl="0">
            <a:defRPr sz="1000"/>
          </a:pPr>
          <a:r>
            <a:rPr lang="en-US" sz="1000" b="0" i="0" u="none" strike="noStrike" baseline="0">
              <a:solidFill>
                <a:srgbClr val="000000"/>
              </a:solidFill>
              <a:latin typeface="Arial"/>
              <a:cs typeface="Arial"/>
            </a:rPr>
            <a:t>Tel:212.370.1776</a:t>
          </a:r>
        </a:p>
        <a:p>
          <a:pPr algn="l" rtl="0">
            <a:defRPr sz="1000"/>
          </a:pPr>
          <a:r>
            <a:rPr lang="en-US" sz="1000" b="0" i="0" u="none" strike="noStrike" baseline="0">
              <a:solidFill>
                <a:srgbClr val="000000"/>
              </a:solidFill>
              <a:latin typeface="Arial"/>
              <a:cs typeface="Arial"/>
            </a:rPr>
            <a:t>Fax:212.370.1736</a:t>
          </a:r>
        </a:p>
        <a:p>
          <a:pPr algn="l" rtl="0">
            <a:defRPr sz="1000"/>
          </a:pPr>
          <a:r>
            <a:rPr lang="en-US" sz="1000" b="0" i="0" u="none" strike="noStrike" baseline="0">
              <a:solidFill>
                <a:srgbClr val="000000"/>
              </a:solidFill>
              <a:latin typeface="Arial"/>
              <a:cs typeface="Arial"/>
            </a:rPr>
            <a:t>www.ceramiassociates.com</a:t>
          </a:r>
          <a:endParaRPr lang="en-US"/>
        </a:p>
      </xdr:txBody>
    </xdr:sp>
    <xdr:clientData/>
  </xdr:twoCellAnchor>
  <xdr:twoCellAnchor>
    <xdr:from>
      <xdr:col>0</xdr:col>
      <xdr:colOff>1590675</xdr:colOff>
      <xdr:row>0</xdr:row>
      <xdr:rowOff>0</xdr:rowOff>
    </xdr:from>
    <xdr:to>
      <xdr:col>0</xdr:col>
      <xdr:colOff>495300</xdr:colOff>
      <xdr:row>0</xdr:row>
      <xdr:rowOff>114300</xdr:rowOff>
    </xdr:to>
    <xdr:sp macro="" textlink="">
      <xdr:nvSpPr>
        <xdr:cNvPr id="6" name="Text Box 5">
          <a:extLst>
            <a:ext uri="{FF2B5EF4-FFF2-40B4-BE49-F238E27FC236}">
              <a16:creationId xmlns:a16="http://schemas.microsoft.com/office/drawing/2014/main" id="{072C556C-892A-497E-9010-9E89BAC5B1E5}"/>
            </a:ext>
          </a:extLst>
        </xdr:cNvPr>
        <xdr:cNvSpPr txBox="1">
          <a:spLocks noChangeArrowheads="1"/>
        </xdr:cNvSpPr>
      </xdr:nvSpPr>
      <xdr:spPr bwMode="auto">
        <a:xfrm>
          <a:off x="473075" y="0"/>
          <a:ext cx="31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a:lstStyle/>
        <a:p>
          <a:pPr algn="l" rtl="0">
            <a:defRPr sz="1000"/>
          </a:pPr>
          <a:r>
            <a:rPr lang="en-US" sz="1000" b="0" i="0" u="none" strike="noStrike" baseline="0">
              <a:solidFill>
                <a:srgbClr val="000000"/>
              </a:solidFill>
              <a:latin typeface="Arial"/>
              <a:cs typeface="Arial"/>
            </a:rPr>
            <a:t> &amp; Associates, Inc. </a:t>
          </a:r>
        </a:p>
        <a:p>
          <a:pPr algn="l" rtl="0">
            <a:defRPr sz="1000"/>
          </a:pPr>
          <a:r>
            <a:rPr lang="en-US" sz="1000" b="0" i="0" u="none" strike="noStrike" baseline="0">
              <a:solidFill>
                <a:srgbClr val="000000"/>
              </a:solidFill>
              <a:latin typeface="Arial"/>
              <a:cs typeface="Arial"/>
            </a:rPr>
            <a:t>404 Fifth Avenue</a:t>
          </a:r>
        </a:p>
        <a:p>
          <a:pPr algn="l" rtl="0">
            <a:defRPr sz="1000"/>
          </a:pPr>
          <a:r>
            <a:rPr lang="en-US" sz="1000" b="0" i="0" u="none" strike="noStrike" baseline="0">
              <a:solidFill>
                <a:srgbClr val="000000"/>
              </a:solidFill>
              <a:latin typeface="Arial"/>
              <a:cs typeface="Arial"/>
            </a:rPr>
            <a:t>New York, New York 10018</a:t>
          </a:r>
        </a:p>
        <a:p>
          <a:pPr algn="l" rtl="0">
            <a:defRPr sz="1000"/>
          </a:pPr>
          <a:r>
            <a:rPr lang="en-US" sz="1000" b="0" i="0" u="none" strike="noStrike" baseline="0">
              <a:solidFill>
                <a:srgbClr val="000000"/>
              </a:solidFill>
              <a:latin typeface="Arial"/>
              <a:cs typeface="Arial"/>
            </a:rPr>
            <a:t>Tel:212.370.1776</a:t>
          </a:r>
        </a:p>
        <a:p>
          <a:pPr algn="l" rtl="0">
            <a:defRPr sz="1000"/>
          </a:pPr>
          <a:r>
            <a:rPr lang="en-US" sz="1000" b="0" i="0" u="none" strike="noStrike" baseline="0">
              <a:solidFill>
                <a:srgbClr val="000000"/>
              </a:solidFill>
              <a:latin typeface="Arial"/>
              <a:cs typeface="Arial"/>
            </a:rPr>
            <a:t>Fax:212.370.1736</a:t>
          </a:r>
        </a:p>
        <a:p>
          <a:pPr algn="l" rtl="0">
            <a:defRPr sz="1000"/>
          </a:pPr>
          <a:r>
            <a:rPr lang="en-US" sz="1000" b="0" i="0" u="none" strike="noStrike" baseline="0">
              <a:solidFill>
                <a:srgbClr val="000000"/>
              </a:solidFill>
              <a:latin typeface="Arial"/>
              <a:cs typeface="Arial"/>
            </a:rPr>
            <a:t>www.ceramiassociates.com</a:t>
          </a:r>
          <a:endParaRPr 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1590675</xdr:colOff>
      <xdr:row>0</xdr:row>
      <xdr:rowOff>0</xdr:rowOff>
    </xdr:from>
    <xdr:to>
      <xdr:col>0</xdr:col>
      <xdr:colOff>495300</xdr:colOff>
      <xdr:row>0</xdr:row>
      <xdr:rowOff>114300</xdr:rowOff>
    </xdr:to>
    <xdr:sp macro="" textlink="">
      <xdr:nvSpPr>
        <xdr:cNvPr id="2" name="Text Box 5">
          <a:extLst>
            <a:ext uri="{FF2B5EF4-FFF2-40B4-BE49-F238E27FC236}">
              <a16:creationId xmlns:a16="http://schemas.microsoft.com/office/drawing/2014/main" id="{3965FB5F-69EC-4A0A-B057-B052161D40DA}"/>
            </a:ext>
          </a:extLst>
        </xdr:cNvPr>
        <xdr:cNvSpPr txBox="1">
          <a:spLocks noChangeArrowheads="1"/>
        </xdr:cNvSpPr>
      </xdr:nvSpPr>
      <xdr:spPr bwMode="auto">
        <a:xfrm>
          <a:off x="473075" y="0"/>
          <a:ext cx="31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a:lstStyle/>
        <a:p>
          <a:pPr algn="l" rtl="0">
            <a:defRPr sz="1000"/>
          </a:pPr>
          <a:r>
            <a:rPr lang="en-US" sz="1000" b="0" i="0" u="none" strike="noStrike" baseline="0">
              <a:solidFill>
                <a:srgbClr val="000000"/>
              </a:solidFill>
              <a:latin typeface="Arial"/>
              <a:cs typeface="Arial"/>
            </a:rPr>
            <a:t> &amp; Associates, Inc. </a:t>
          </a:r>
        </a:p>
        <a:p>
          <a:pPr algn="l" rtl="0">
            <a:defRPr sz="1000"/>
          </a:pPr>
          <a:r>
            <a:rPr lang="en-US" sz="1000" b="0" i="0" u="none" strike="noStrike" baseline="0">
              <a:solidFill>
                <a:srgbClr val="000000"/>
              </a:solidFill>
              <a:latin typeface="Arial"/>
              <a:cs typeface="Arial"/>
            </a:rPr>
            <a:t>404 Fifth Avenue</a:t>
          </a:r>
        </a:p>
        <a:p>
          <a:pPr algn="l" rtl="0">
            <a:defRPr sz="1000"/>
          </a:pPr>
          <a:r>
            <a:rPr lang="en-US" sz="1000" b="0" i="0" u="none" strike="noStrike" baseline="0">
              <a:solidFill>
                <a:srgbClr val="000000"/>
              </a:solidFill>
              <a:latin typeface="Arial"/>
              <a:cs typeface="Arial"/>
            </a:rPr>
            <a:t>New York, New York 10018</a:t>
          </a:r>
        </a:p>
        <a:p>
          <a:pPr algn="l" rtl="0">
            <a:defRPr sz="1000"/>
          </a:pPr>
          <a:r>
            <a:rPr lang="en-US" sz="1000" b="0" i="0" u="none" strike="noStrike" baseline="0">
              <a:solidFill>
                <a:srgbClr val="000000"/>
              </a:solidFill>
              <a:latin typeface="Arial"/>
              <a:cs typeface="Arial"/>
            </a:rPr>
            <a:t>Tel:212.370.1776</a:t>
          </a:r>
        </a:p>
        <a:p>
          <a:pPr algn="l" rtl="0">
            <a:defRPr sz="1000"/>
          </a:pPr>
          <a:r>
            <a:rPr lang="en-US" sz="1000" b="0" i="0" u="none" strike="noStrike" baseline="0">
              <a:solidFill>
                <a:srgbClr val="000000"/>
              </a:solidFill>
              <a:latin typeface="Arial"/>
              <a:cs typeface="Arial"/>
            </a:rPr>
            <a:t>Fax:212.370.1736</a:t>
          </a:r>
        </a:p>
        <a:p>
          <a:pPr algn="l" rtl="0">
            <a:defRPr sz="1000"/>
          </a:pPr>
          <a:r>
            <a:rPr lang="en-US" sz="1000" b="0" i="0" u="none" strike="noStrike" baseline="0">
              <a:solidFill>
                <a:srgbClr val="000000"/>
              </a:solidFill>
              <a:latin typeface="Arial"/>
              <a:cs typeface="Arial"/>
            </a:rPr>
            <a:t>www.ceramiassociates.com</a:t>
          </a:r>
          <a:endParaRPr lang="en-US"/>
        </a:p>
      </xdr:txBody>
    </xdr:sp>
    <xdr:clientData/>
  </xdr:twoCellAnchor>
  <xdr:twoCellAnchor>
    <xdr:from>
      <xdr:col>0</xdr:col>
      <xdr:colOff>1590675</xdr:colOff>
      <xdr:row>0</xdr:row>
      <xdr:rowOff>0</xdr:rowOff>
    </xdr:from>
    <xdr:to>
      <xdr:col>0</xdr:col>
      <xdr:colOff>495300</xdr:colOff>
      <xdr:row>0</xdr:row>
      <xdr:rowOff>114300</xdr:rowOff>
    </xdr:to>
    <xdr:sp macro="" textlink="">
      <xdr:nvSpPr>
        <xdr:cNvPr id="3" name="Text Box 5">
          <a:extLst>
            <a:ext uri="{FF2B5EF4-FFF2-40B4-BE49-F238E27FC236}">
              <a16:creationId xmlns:a16="http://schemas.microsoft.com/office/drawing/2014/main" id="{4D14586B-719A-47E6-B038-86DF3C0CDC2F}"/>
            </a:ext>
          </a:extLst>
        </xdr:cNvPr>
        <xdr:cNvSpPr txBox="1">
          <a:spLocks noChangeArrowheads="1"/>
        </xdr:cNvSpPr>
      </xdr:nvSpPr>
      <xdr:spPr bwMode="auto">
        <a:xfrm>
          <a:off x="473075" y="0"/>
          <a:ext cx="31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a:lstStyle/>
        <a:p>
          <a:pPr algn="l" rtl="0">
            <a:defRPr sz="1000"/>
          </a:pPr>
          <a:r>
            <a:rPr lang="en-US" sz="1000" b="0" i="0" u="none" strike="noStrike" baseline="0">
              <a:solidFill>
                <a:srgbClr val="000000"/>
              </a:solidFill>
              <a:latin typeface="Arial"/>
              <a:cs typeface="Arial"/>
            </a:rPr>
            <a:t> &amp; Associates, Inc. </a:t>
          </a:r>
        </a:p>
        <a:p>
          <a:pPr algn="l" rtl="0">
            <a:defRPr sz="1000"/>
          </a:pPr>
          <a:r>
            <a:rPr lang="en-US" sz="1000" b="0" i="0" u="none" strike="noStrike" baseline="0">
              <a:solidFill>
                <a:srgbClr val="000000"/>
              </a:solidFill>
              <a:latin typeface="Arial"/>
              <a:cs typeface="Arial"/>
            </a:rPr>
            <a:t>404 Fifth Avenue</a:t>
          </a:r>
        </a:p>
        <a:p>
          <a:pPr algn="l" rtl="0">
            <a:defRPr sz="1000"/>
          </a:pPr>
          <a:r>
            <a:rPr lang="en-US" sz="1000" b="0" i="0" u="none" strike="noStrike" baseline="0">
              <a:solidFill>
                <a:srgbClr val="000000"/>
              </a:solidFill>
              <a:latin typeface="Arial"/>
              <a:cs typeface="Arial"/>
            </a:rPr>
            <a:t>New York, New York 10018</a:t>
          </a:r>
        </a:p>
        <a:p>
          <a:pPr algn="l" rtl="0">
            <a:defRPr sz="1000"/>
          </a:pPr>
          <a:r>
            <a:rPr lang="en-US" sz="1000" b="0" i="0" u="none" strike="noStrike" baseline="0">
              <a:solidFill>
                <a:srgbClr val="000000"/>
              </a:solidFill>
              <a:latin typeface="Arial"/>
              <a:cs typeface="Arial"/>
            </a:rPr>
            <a:t>Tel:212.370.1776</a:t>
          </a:r>
        </a:p>
        <a:p>
          <a:pPr algn="l" rtl="0">
            <a:defRPr sz="1000"/>
          </a:pPr>
          <a:r>
            <a:rPr lang="en-US" sz="1000" b="0" i="0" u="none" strike="noStrike" baseline="0">
              <a:solidFill>
                <a:srgbClr val="000000"/>
              </a:solidFill>
              <a:latin typeface="Arial"/>
              <a:cs typeface="Arial"/>
            </a:rPr>
            <a:t>Fax:212.370.1736</a:t>
          </a:r>
        </a:p>
        <a:p>
          <a:pPr algn="l" rtl="0">
            <a:defRPr sz="1000"/>
          </a:pPr>
          <a:r>
            <a:rPr lang="en-US" sz="1000" b="0" i="0" u="none" strike="noStrike" baseline="0">
              <a:solidFill>
                <a:srgbClr val="000000"/>
              </a:solidFill>
              <a:latin typeface="Arial"/>
              <a:cs typeface="Arial"/>
            </a:rPr>
            <a:t>www.ceramiassociates.com</a:t>
          </a:r>
          <a:endParaRPr lang="en-US"/>
        </a:p>
      </xdr:txBody>
    </xdr:sp>
    <xdr:clientData/>
  </xdr:twoCellAnchor>
  <xdr:twoCellAnchor>
    <xdr:from>
      <xdr:col>0</xdr:col>
      <xdr:colOff>66675</xdr:colOff>
      <xdr:row>0</xdr:row>
      <xdr:rowOff>0</xdr:rowOff>
    </xdr:from>
    <xdr:to>
      <xdr:col>1</xdr:col>
      <xdr:colOff>1143000</xdr:colOff>
      <xdr:row>0</xdr:row>
      <xdr:rowOff>0</xdr:rowOff>
    </xdr:to>
    <xdr:pic>
      <xdr:nvPicPr>
        <xdr:cNvPr id="4" name="Picture 3" descr="Logo_FINAL_RGB">
          <a:extLst>
            <a:ext uri="{FF2B5EF4-FFF2-40B4-BE49-F238E27FC236}">
              <a16:creationId xmlns:a16="http://schemas.microsoft.com/office/drawing/2014/main" id="{C2BA8964-CFF4-4E54-846E-F040040784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0"/>
          <a:ext cx="1552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1590675</xdr:colOff>
      <xdr:row>0</xdr:row>
      <xdr:rowOff>0</xdr:rowOff>
    </xdr:from>
    <xdr:to>
      <xdr:col>0</xdr:col>
      <xdr:colOff>495300</xdr:colOff>
      <xdr:row>0</xdr:row>
      <xdr:rowOff>114300</xdr:rowOff>
    </xdr:to>
    <xdr:sp macro="" textlink="">
      <xdr:nvSpPr>
        <xdr:cNvPr id="5" name="Text Box 5">
          <a:extLst>
            <a:ext uri="{FF2B5EF4-FFF2-40B4-BE49-F238E27FC236}">
              <a16:creationId xmlns:a16="http://schemas.microsoft.com/office/drawing/2014/main" id="{A41BDD25-10D0-48F2-BC61-0E1735EF47A9}"/>
            </a:ext>
          </a:extLst>
        </xdr:cNvPr>
        <xdr:cNvSpPr txBox="1">
          <a:spLocks noChangeArrowheads="1"/>
        </xdr:cNvSpPr>
      </xdr:nvSpPr>
      <xdr:spPr bwMode="auto">
        <a:xfrm>
          <a:off x="473075" y="0"/>
          <a:ext cx="31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a:lstStyle/>
        <a:p>
          <a:pPr algn="l" rtl="0">
            <a:defRPr sz="1000"/>
          </a:pPr>
          <a:r>
            <a:rPr lang="en-US" sz="1000" b="0" i="0" u="none" strike="noStrike" baseline="0">
              <a:solidFill>
                <a:srgbClr val="000000"/>
              </a:solidFill>
              <a:latin typeface="Arial"/>
              <a:cs typeface="Arial"/>
            </a:rPr>
            <a:t> &amp; Associates, Inc. </a:t>
          </a:r>
        </a:p>
        <a:p>
          <a:pPr algn="l" rtl="0">
            <a:defRPr sz="1000"/>
          </a:pPr>
          <a:r>
            <a:rPr lang="en-US" sz="1000" b="0" i="0" u="none" strike="noStrike" baseline="0">
              <a:solidFill>
                <a:srgbClr val="000000"/>
              </a:solidFill>
              <a:latin typeface="Arial"/>
              <a:cs typeface="Arial"/>
            </a:rPr>
            <a:t>404 Fifth Avenue</a:t>
          </a:r>
        </a:p>
        <a:p>
          <a:pPr algn="l" rtl="0">
            <a:defRPr sz="1000"/>
          </a:pPr>
          <a:r>
            <a:rPr lang="en-US" sz="1000" b="0" i="0" u="none" strike="noStrike" baseline="0">
              <a:solidFill>
                <a:srgbClr val="000000"/>
              </a:solidFill>
              <a:latin typeface="Arial"/>
              <a:cs typeface="Arial"/>
            </a:rPr>
            <a:t>New York, New York 10018</a:t>
          </a:r>
        </a:p>
        <a:p>
          <a:pPr algn="l" rtl="0">
            <a:defRPr sz="1000"/>
          </a:pPr>
          <a:r>
            <a:rPr lang="en-US" sz="1000" b="0" i="0" u="none" strike="noStrike" baseline="0">
              <a:solidFill>
                <a:srgbClr val="000000"/>
              </a:solidFill>
              <a:latin typeface="Arial"/>
              <a:cs typeface="Arial"/>
            </a:rPr>
            <a:t>Tel:212.370.1776</a:t>
          </a:r>
        </a:p>
        <a:p>
          <a:pPr algn="l" rtl="0">
            <a:defRPr sz="1000"/>
          </a:pPr>
          <a:r>
            <a:rPr lang="en-US" sz="1000" b="0" i="0" u="none" strike="noStrike" baseline="0">
              <a:solidFill>
                <a:srgbClr val="000000"/>
              </a:solidFill>
              <a:latin typeface="Arial"/>
              <a:cs typeface="Arial"/>
            </a:rPr>
            <a:t>Fax:212.370.1736</a:t>
          </a:r>
        </a:p>
        <a:p>
          <a:pPr algn="l" rtl="0">
            <a:defRPr sz="1000"/>
          </a:pPr>
          <a:r>
            <a:rPr lang="en-US" sz="1000" b="0" i="0" u="none" strike="noStrike" baseline="0">
              <a:solidFill>
                <a:srgbClr val="000000"/>
              </a:solidFill>
              <a:latin typeface="Arial"/>
              <a:cs typeface="Arial"/>
            </a:rPr>
            <a:t>www.ceramiassociates.com</a:t>
          </a:r>
          <a:endParaRPr lang="en-US"/>
        </a:p>
      </xdr:txBody>
    </xdr:sp>
    <xdr:clientData/>
  </xdr:twoCellAnchor>
  <xdr:twoCellAnchor>
    <xdr:from>
      <xdr:col>0</xdr:col>
      <xdr:colOff>1590675</xdr:colOff>
      <xdr:row>0</xdr:row>
      <xdr:rowOff>0</xdr:rowOff>
    </xdr:from>
    <xdr:to>
      <xdr:col>0</xdr:col>
      <xdr:colOff>495300</xdr:colOff>
      <xdr:row>0</xdr:row>
      <xdr:rowOff>114300</xdr:rowOff>
    </xdr:to>
    <xdr:sp macro="" textlink="">
      <xdr:nvSpPr>
        <xdr:cNvPr id="6" name="Text Box 5">
          <a:extLst>
            <a:ext uri="{FF2B5EF4-FFF2-40B4-BE49-F238E27FC236}">
              <a16:creationId xmlns:a16="http://schemas.microsoft.com/office/drawing/2014/main" id="{8B17030F-8BD9-4317-8955-7B80EBD2879E}"/>
            </a:ext>
          </a:extLst>
        </xdr:cNvPr>
        <xdr:cNvSpPr txBox="1">
          <a:spLocks noChangeArrowheads="1"/>
        </xdr:cNvSpPr>
      </xdr:nvSpPr>
      <xdr:spPr bwMode="auto">
        <a:xfrm>
          <a:off x="473075" y="0"/>
          <a:ext cx="31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a:lstStyle/>
        <a:p>
          <a:pPr algn="l" rtl="0">
            <a:defRPr sz="1000"/>
          </a:pPr>
          <a:r>
            <a:rPr lang="en-US" sz="1000" b="0" i="0" u="none" strike="noStrike" baseline="0">
              <a:solidFill>
                <a:srgbClr val="000000"/>
              </a:solidFill>
              <a:latin typeface="Arial"/>
              <a:cs typeface="Arial"/>
            </a:rPr>
            <a:t> &amp; Associates, Inc. </a:t>
          </a:r>
        </a:p>
        <a:p>
          <a:pPr algn="l" rtl="0">
            <a:defRPr sz="1000"/>
          </a:pPr>
          <a:r>
            <a:rPr lang="en-US" sz="1000" b="0" i="0" u="none" strike="noStrike" baseline="0">
              <a:solidFill>
                <a:srgbClr val="000000"/>
              </a:solidFill>
              <a:latin typeface="Arial"/>
              <a:cs typeface="Arial"/>
            </a:rPr>
            <a:t>404 Fifth Avenue</a:t>
          </a:r>
        </a:p>
        <a:p>
          <a:pPr algn="l" rtl="0">
            <a:defRPr sz="1000"/>
          </a:pPr>
          <a:r>
            <a:rPr lang="en-US" sz="1000" b="0" i="0" u="none" strike="noStrike" baseline="0">
              <a:solidFill>
                <a:srgbClr val="000000"/>
              </a:solidFill>
              <a:latin typeface="Arial"/>
              <a:cs typeface="Arial"/>
            </a:rPr>
            <a:t>New York, New York 10018</a:t>
          </a:r>
        </a:p>
        <a:p>
          <a:pPr algn="l" rtl="0">
            <a:defRPr sz="1000"/>
          </a:pPr>
          <a:r>
            <a:rPr lang="en-US" sz="1000" b="0" i="0" u="none" strike="noStrike" baseline="0">
              <a:solidFill>
                <a:srgbClr val="000000"/>
              </a:solidFill>
              <a:latin typeface="Arial"/>
              <a:cs typeface="Arial"/>
            </a:rPr>
            <a:t>Tel:212.370.1776</a:t>
          </a:r>
        </a:p>
        <a:p>
          <a:pPr algn="l" rtl="0">
            <a:defRPr sz="1000"/>
          </a:pPr>
          <a:r>
            <a:rPr lang="en-US" sz="1000" b="0" i="0" u="none" strike="noStrike" baseline="0">
              <a:solidFill>
                <a:srgbClr val="000000"/>
              </a:solidFill>
              <a:latin typeface="Arial"/>
              <a:cs typeface="Arial"/>
            </a:rPr>
            <a:t>Fax:212.370.1736</a:t>
          </a:r>
        </a:p>
        <a:p>
          <a:pPr algn="l" rtl="0">
            <a:defRPr sz="1000"/>
          </a:pPr>
          <a:r>
            <a:rPr lang="en-US" sz="1000" b="0" i="0" u="none" strike="noStrike" baseline="0">
              <a:solidFill>
                <a:srgbClr val="000000"/>
              </a:solidFill>
              <a:latin typeface="Arial"/>
              <a:cs typeface="Arial"/>
            </a:rPr>
            <a:t>www.ceramiassociates.com</a:t>
          </a:r>
          <a:endParaRPr 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1590675</xdr:colOff>
      <xdr:row>0</xdr:row>
      <xdr:rowOff>0</xdr:rowOff>
    </xdr:from>
    <xdr:to>
      <xdr:col>0</xdr:col>
      <xdr:colOff>495300</xdr:colOff>
      <xdr:row>0</xdr:row>
      <xdr:rowOff>114300</xdr:rowOff>
    </xdr:to>
    <xdr:sp macro="" textlink="">
      <xdr:nvSpPr>
        <xdr:cNvPr id="2" name="Text Box 5">
          <a:extLst>
            <a:ext uri="{FF2B5EF4-FFF2-40B4-BE49-F238E27FC236}">
              <a16:creationId xmlns:a16="http://schemas.microsoft.com/office/drawing/2014/main" id="{B656212C-5C0D-4C06-912D-75DDE456D6AC}"/>
            </a:ext>
          </a:extLst>
        </xdr:cNvPr>
        <xdr:cNvSpPr txBox="1">
          <a:spLocks noChangeArrowheads="1"/>
        </xdr:cNvSpPr>
      </xdr:nvSpPr>
      <xdr:spPr bwMode="auto">
        <a:xfrm>
          <a:off x="473075" y="0"/>
          <a:ext cx="31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a:lstStyle/>
        <a:p>
          <a:pPr algn="l" rtl="0">
            <a:defRPr sz="1000"/>
          </a:pPr>
          <a:r>
            <a:rPr lang="en-US" sz="1000" b="0" i="0" u="none" strike="noStrike" baseline="0">
              <a:solidFill>
                <a:srgbClr val="000000"/>
              </a:solidFill>
              <a:latin typeface="Arial"/>
              <a:cs typeface="Arial"/>
            </a:rPr>
            <a:t> &amp; Associates, Inc. </a:t>
          </a:r>
        </a:p>
        <a:p>
          <a:pPr algn="l" rtl="0">
            <a:defRPr sz="1000"/>
          </a:pPr>
          <a:r>
            <a:rPr lang="en-US" sz="1000" b="0" i="0" u="none" strike="noStrike" baseline="0">
              <a:solidFill>
                <a:srgbClr val="000000"/>
              </a:solidFill>
              <a:latin typeface="Arial"/>
              <a:cs typeface="Arial"/>
            </a:rPr>
            <a:t>404 Fifth Avenue</a:t>
          </a:r>
        </a:p>
        <a:p>
          <a:pPr algn="l" rtl="0">
            <a:defRPr sz="1000"/>
          </a:pPr>
          <a:r>
            <a:rPr lang="en-US" sz="1000" b="0" i="0" u="none" strike="noStrike" baseline="0">
              <a:solidFill>
                <a:srgbClr val="000000"/>
              </a:solidFill>
              <a:latin typeface="Arial"/>
              <a:cs typeface="Arial"/>
            </a:rPr>
            <a:t>New York, New York 10018</a:t>
          </a:r>
        </a:p>
        <a:p>
          <a:pPr algn="l" rtl="0">
            <a:defRPr sz="1000"/>
          </a:pPr>
          <a:r>
            <a:rPr lang="en-US" sz="1000" b="0" i="0" u="none" strike="noStrike" baseline="0">
              <a:solidFill>
                <a:srgbClr val="000000"/>
              </a:solidFill>
              <a:latin typeface="Arial"/>
              <a:cs typeface="Arial"/>
            </a:rPr>
            <a:t>Tel:212.370.1776</a:t>
          </a:r>
        </a:p>
        <a:p>
          <a:pPr algn="l" rtl="0">
            <a:defRPr sz="1000"/>
          </a:pPr>
          <a:r>
            <a:rPr lang="en-US" sz="1000" b="0" i="0" u="none" strike="noStrike" baseline="0">
              <a:solidFill>
                <a:srgbClr val="000000"/>
              </a:solidFill>
              <a:latin typeface="Arial"/>
              <a:cs typeface="Arial"/>
            </a:rPr>
            <a:t>Fax:212.370.1736</a:t>
          </a:r>
        </a:p>
        <a:p>
          <a:pPr algn="l" rtl="0">
            <a:defRPr sz="1000"/>
          </a:pPr>
          <a:r>
            <a:rPr lang="en-US" sz="1000" b="0" i="0" u="none" strike="noStrike" baseline="0">
              <a:solidFill>
                <a:srgbClr val="000000"/>
              </a:solidFill>
              <a:latin typeface="Arial"/>
              <a:cs typeface="Arial"/>
            </a:rPr>
            <a:t>www.ceramiassociates.com</a:t>
          </a:r>
          <a:endParaRPr lang="en-US"/>
        </a:p>
      </xdr:txBody>
    </xdr:sp>
    <xdr:clientData/>
  </xdr:twoCellAnchor>
  <xdr:twoCellAnchor>
    <xdr:from>
      <xdr:col>0</xdr:col>
      <xdr:colOff>1590675</xdr:colOff>
      <xdr:row>0</xdr:row>
      <xdr:rowOff>0</xdr:rowOff>
    </xdr:from>
    <xdr:to>
      <xdr:col>0</xdr:col>
      <xdr:colOff>495300</xdr:colOff>
      <xdr:row>0</xdr:row>
      <xdr:rowOff>114300</xdr:rowOff>
    </xdr:to>
    <xdr:sp macro="" textlink="">
      <xdr:nvSpPr>
        <xdr:cNvPr id="3" name="Text Box 5">
          <a:extLst>
            <a:ext uri="{FF2B5EF4-FFF2-40B4-BE49-F238E27FC236}">
              <a16:creationId xmlns:a16="http://schemas.microsoft.com/office/drawing/2014/main" id="{921E23C1-1873-4938-B5A3-7AD4B9DE7DCB}"/>
            </a:ext>
          </a:extLst>
        </xdr:cNvPr>
        <xdr:cNvSpPr txBox="1">
          <a:spLocks noChangeArrowheads="1"/>
        </xdr:cNvSpPr>
      </xdr:nvSpPr>
      <xdr:spPr bwMode="auto">
        <a:xfrm>
          <a:off x="473075" y="0"/>
          <a:ext cx="31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a:lstStyle/>
        <a:p>
          <a:pPr algn="l" rtl="0">
            <a:defRPr sz="1000"/>
          </a:pPr>
          <a:r>
            <a:rPr lang="en-US" sz="1000" b="0" i="0" u="none" strike="noStrike" baseline="0">
              <a:solidFill>
                <a:srgbClr val="000000"/>
              </a:solidFill>
              <a:latin typeface="Arial"/>
              <a:cs typeface="Arial"/>
            </a:rPr>
            <a:t> &amp; Associates, Inc. </a:t>
          </a:r>
        </a:p>
        <a:p>
          <a:pPr algn="l" rtl="0">
            <a:defRPr sz="1000"/>
          </a:pPr>
          <a:r>
            <a:rPr lang="en-US" sz="1000" b="0" i="0" u="none" strike="noStrike" baseline="0">
              <a:solidFill>
                <a:srgbClr val="000000"/>
              </a:solidFill>
              <a:latin typeface="Arial"/>
              <a:cs typeface="Arial"/>
            </a:rPr>
            <a:t>404 Fifth Avenue</a:t>
          </a:r>
        </a:p>
        <a:p>
          <a:pPr algn="l" rtl="0">
            <a:defRPr sz="1000"/>
          </a:pPr>
          <a:r>
            <a:rPr lang="en-US" sz="1000" b="0" i="0" u="none" strike="noStrike" baseline="0">
              <a:solidFill>
                <a:srgbClr val="000000"/>
              </a:solidFill>
              <a:latin typeface="Arial"/>
              <a:cs typeface="Arial"/>
            </a:rPr>
            <a:t>New York, New York 10018</a:t>
          </a:r>
        </a:p>
        <a:p>
          <a:pPr algn="l" rtl="0">
            <a:defRPr sz="1000"/>
          </a:pPr>
          <a:r>
            <a:rPr lang="en-US" sz="1000" b="0" i="0" u="none" strike="noStrike" baseline="0">
              <a:solidFill>
                <a:srgbClr val="000000"/>
              </a:solidFill>
              <a:latin typeface="Arial"/>
              <a:cs typeface="Arial"/>
            </a:rPr>
            <a:t>Tel:212.370.1776</a:t>
          </a:r>
        </a:p>
        <a:p>
          <a:pPr algn="l" rtl="0">
            <a:defRPr sz="1000"/>
          </a:pPr>
          <a:r>
            <a:rPr lang="en-US" sz="1000" b="0" i="0" u="none" strike="noStrike" baseline="0">
              <a:solidFill>
                <a:srgbClr val="000000"/>
              </a:solidFill>
              <a:latin typeface="Arial"/>
              <a:cs typeface="Arial"/>
            </a:rPr>
            <a:t>Fax:212.370.1736</a:t>
          </a:r>
        </a:p>
        <a:p>
          <a:pPr algn="l" rtl="0">
            <a:defRPr sz="1000"/>
          </a:pPr>
          <a:r>
            <a:rPr lang="en-US" sz="1000" b="0" i="0" u="none" strike="noStrike" baseline="0">
              <a:solidFill>
                <a:srgbClr val="000000"/>
              </a:solidFill>
              <a:latin typeface="Arial"/>
              <a:cs typeface="Arial"/>
            </a:rPr>
            <a:t>www.ceramiassociates.com</a:t>
          </a:r>
          <a:endParaRPr lang="en-US"/>
        </a:p>
      </xdr:txBody>
    </xdr:sp>
    <xdr:clientData/>
  </xdr:twoCellAnchor>
  <xdr:twoCellAnchor>
    <xdr:from>
      <xdr:col>0</xdr:col>
      <xdr:colOff>66675</xdr:colOff>
      <xdr:row>0</xdr:row>
      <xdr:rowOff>0</xdr:rowOff>
    </xdr:from>
    <xdr:to>
      <xdr:col>1</xdr:col>
      <xdr:colOff>1143000</xdr:colOff>
      <xdr:row>0</xdr:row>
      <xdr:rowOff>0</xdr:rowOff>
    </xdr:to>
    <xdr:pic>
      <xdr:nvPicPr>
        <xdr:cNvPr id="4" name="Picture 3" descr="Logo_FINAL_RGB">
          <a:extLst>
            <a:ext uri="{FF2B5EF4-FFF2-40B4-BE49-F238E27FC236}">
              <a16:creationId xmlns:a16="http://schemas.microsoft.com/office/drawing/2014/main" id="{68594DD0-E741-40CA-BD05-1B1ADC66D1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0"/>
          <a:ext cx="1552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1590675</xdr:colOff>
      <xdr:row>0</xdr:row>
      <xdr:rowOff>0</xdr:rowOff>
    </xdr:from>
    <xdr:to>
      <xdr:col>0</xdr:col>
      <xdr:colOff>495300</xdr:colOff>
      <xdr:row>0</xdr:row>
      <xdr:rowOff>114300</xdr:rowOff>
    </xdr:to>
    <xdr:sp macro="" textlink="">
      <xdr:nvSpPr>
        <xdr:cNvPr id="5" name="Text Box 5">
          <a:extLst>
            <a:ext uri="{FF2B5EF4-FFF2-40B4-BE49-F238E27FC236}">
              <a16:creationId xmlns:a16="http://schemas.microsoft.com/office/drawing/2014/main" id="{E70A2C60-AD94-47F1-9ACC-0C6F334E0F33}"/>
            </a:ext>
          </a:extLst>
        </xdr:cNvPr>
        <xdr:cNvSpPr txBox="1">
          <a:spLocks noChangeArrowheads="1"/>
        </xdr:cNvSpPr>
      </xdr:nvSpPr>
      <xdr:spPr bwMode="auto">
        <a:xfrm>
          <a:off x="473075" y="0"/>
          <a:ext cx="31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a:lstStyle/>
        <a:p>
          <a:pPr algn="l" rtl="0">
            <a:defRPr sz="1000"/>
          </a:pPr>
          <a:r>
            <a:rPr lang="en-US" sz="1000" b="0" i="0" u="none" strike="noStrike" baseline="0">
              <a:solidFill>
                <a:srgbClr val="000000"/>
              </a:solidFill>
              <a:latin typeface="Arial"/>
              <a:cs typeface="Arial"/>
            </a:rPr>
            <a:t> &amp; Associates, Inc. </a:t>
          </a:r>
        </a:p>
        <a:p>
          <a:pPr algn="l" rtl="0">
            <a:defRPr sz="1000"/>
          </a:pPr>
          <a:r>
            <a:rPr lang="en-US" sz="1000" b="0" i="0" u="none" strike="noStrike" baseline="0">
              <a:solidFill>
                <a:srgbClr val="000000"/>
              </a:solidFill>
              <a:latin typeface="Arial"/>
              <a:cs typeface="Arial"/>
            </a:rPr>
            <a:t>404 Fifth Avenue</a:t>
          </a:r>
        </a:p>
        <a:p>
          <a:pPr algn="l" rtl="0">
            <a:defRPr sz="1000"/>
          </a:pPr>
          <a:r>
            <a:rPr lang="en-US" sz="1000" b="0" i="0" u="none" strike="noStrike" baseline="0">
              <a:solidFill>
                <a:srgbClr val="000000"/>
              </a:solidFill>
              <a:latin typeface="Arial"/>
              <a:cs typeface="Arial"/>
            </a:rPr>
            <a:t>New York, New York 10018</a:t>
          </a:r>
        </a:p>
        <a:p>
          <a:pPr algn="l" rtl="0">
            <a:defRPr sz="1000"/>
          </a:pPr>
          <a:r>
            <a:rPr lang="en-US" sz="1000" b="0" i="0" u="none" strike="noStrike" baseline="0">
              <a:solidFill>
                <a:srgbClr val="000000"/>
              </a:solidFill>
              <a:latin typeface="Arial"/>
              <a:cs typeface="Arial"/>
            </a:rPr>
            <a:t>Tel:212.370.1776</a:t>
          </a:r>
        </a:p>
        <a:p>
          <a:pPr algn="l" rtl="0">
            <a:defRPr sz="1000"/>
          </a:pPr>
          <a:r>
            <a:rPr lang="en-US" sz="1000" b="0" i="0" u="none" strike="noStrike" baseline="0">
              <a:solidFill>
                <a:srgbClr val="000000"/>
              </a:solidFill>
              <a:latin typeface="Arial"/>
              <a:cs typeface="Arial"/>
            </a:rPr>
            <a:t>Fax:212.370.1736</a:t>
          </a:r>
        </a:p>
        <a:p>
          <a:pPr algn="l" rtl="0">
            <a:defRPr sz="1000"/>
          </a:pPr>
          <a:r>
            <a:rPr lang="en-US" sz="1000" b="0" i="0" u="none" strike="noStrike" baseline="0">
              <a:solidFill>
                <a:srgbClr val="000000"/>
              </a:solidFill>
              <a:latin typeface="Arial"/>
              <a:cs typeface="Arial"/>
            </a:rPr>
            <a:t>www.ceramiassociates.com</a:t>
          </a:r>
          <a:endParaRPr lang="en-US"/>
        </a:p>
      </xdr:txBody>
    </xdr:sp>
    <xdr:clientData/>
  </xdr:twoCellAnchor>
  <xdr:twoCellAnchor>
    <xdr:from>
      <xdr:col>0</xdr:col>
      <xdr:colOff>1590675</xdr:colOff>
      <xdr:row>0</xdr:row>
      <xdr:rowOff>0</xdr:rowOff>
    </xdr:from>
    <xdr:to>
      <xdr:col>0</xdr:col>
      <xdr:colOff>495300</xdr:colOff>
      <xdr:row>0</xdr:row>
      <xdr:rowOff>114300</xdr:rowOff>
    </xdr:to>
    <xdr:sp macro="" textlink="">
      <xdr:nvSpPr>
        <xdr:cNvPr id="6" name="Text Box 5">
          <a:extLst>
            <a:ext uri="{FF2B5EF4-FFF2-40B4-BE49-F238E27FC236}">
              <a16:creationId xmlns:a16="http://schemas.microsoft.com/office/drawing/2014/main" id="{46C50DEC-281E-4A9D-AD4A-714589781AFF}"/>
            </a:ext>
          </a:extLst>
        </xdr:cNvPr>
        <xdr:cNvSpPr txBox="1">
          <a:spLocks noChangeArrowheads="1"/>
        </xdr:cNvSpPr>
      </xdr:nvSpPr>
      <xdr:spPr bwMode="auto">
        <a:xfrm>
          <a:off x="473075" y="0"/>
          <a:ext cx="31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a:lstStyle/>
        <a:p>
          <a:pPr algn="l" rtl="0">
            <a:defRPr sz="1000"/>
          </a:pPr>
          <a:r>
            <a:rPr lang="en-US" sz="1000" b="0" i="0" u="none" strike="noStrike" baseline="0">
              <a:solidFill>
                <a:srgbClr val="000000"/>
              </a:solidFill>
              <a:latin typeface="Arial"/>
              <a:cs typeface="Arial"/>
            </a:rPr>
            <a:t> &amp; Associates, Inc. </a:t>
          </a:r>
        </a:p>
        <a:p>
          <a:pPr algn="l" rtl="0">
            <a:defRPr sz="1000"/>
          </a:pPr>
          <a:r>
            <a:rPr lang="en-US" sz="1000" b="0" i="0" u="none" strike="noStrike" baseline="0">
              <a:solidFill>
                <a:srgbClr val="000000"/>
              </a:solidFill>
              <a:latin typeface="Arial"/>
              <a:cs typeface="Arial"/>
            </a:rPr>
            <a:t>404 Fifth Avenue</a:t>
          </a:r>
        </a:p>
        <a:p>
          <a:pPr algn="l" rtl="0">
            <a:defRPr sz="1000"/>
          </a:pPr>
          <a:r>
            <a:rPr lang="en-US" sz="1000" b="0" i="0" u="none" strike="noStrike" baseline="0">
              <a:solidFill>
                <a:srgbClr val="000000"/>
              </a:solidFill>
              <a:latin typeface="Arial"/>
              <a:cs typeface="Arial"/>
            </a:rPr>
            <a:t>New York, New York 10018</a:t>
          </a:r>
        </a:p>
        <a:p>
          <a:pPr algn="l" rtl="0">
            <a:defRPr sz="1000"/>
          </a:pPr>
          <a:r>
            <a:rPr lang="en-US" sz="1000" b="0" i="0" u="none" strike="noStrike" baseline="0">
              <a:solidFill>
                <a:srgbClr val="000000"/>
              </a:solidFill>
              <a:latin typeface="Arial"/>
              <a:cs typeface="Arial"/>
            </a:rPr>
            <a:t>Tel:212.370.1776</a:t>
          </a:r>
        </a:p>
        <a:p>
          <a:pPr algn="l" rtl="0">
            <a:defRPr sz="1000"/>
          </a:pPr>
          <a:r>
            <a:rPr lang="en-US" sz="1000" b="0" i="0" u="none" strike="noStrike" baseline="0">
              <a:solidFill>
                <a:srgbClr val="000000"/>
              </a:solidFill>
              <a:latin typeface="Arial"/>
              <a:cs typeface="Arial"/>
            </a:rPr>
            <a:t>Fax:212.370.1736</a:t>
          </a:r>
        </a:p>
        <a:p>
          <a:pPr algn="l" rtl="0">
            <a:defRPr sz="1000"/>
          </a:pPr>
          <a:r>
            <a:rPr lang="en-US" sz="1000" b="0" i="0" u="none" strike="noStrike" baseline="0">
              <a:solidFill>
                <a:srgbClr val="000000"/>
              </a:solidFill>
              <a:latin typeface="Arial"/>
              <a:cs typeface="Arial"/>
            </a:rPr>
            <a:t>www.ceramiassociates.com</a:t>
          </a:r>
          <a:endParaRPr 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1590675</xdr:colOff>
      <xdr:row>0</xdr:row>
      <xdr:rowOff>0</xdr:rowOff>
    </xdr:from>
    <xdr:to>
      <xdr:col>0</xdr:col>
      <xdr:colOff>495300</xdr:colOff>
      <xdr:row>0</xdr:row>
      <xdr:rowOff>114300</xdr:rowOff>
    </xdr:to>
    <xdr:sp macro="" textlink="">
      <xdr:nvSpPr>
        <xdr:cNvPr id="2" name="Text Box 5">
          <a:extLst>
            <a:ext uri="{FF2B5EF4-FFF2-40B4-BE49-F238E27FC236}">
              <a16:creationId xmlns:a16="http://schemas.microsoft.com/office/drawing/2014/main" id="{9EB25026-22AA-4B94-A6E6-2F67BFECDAE2}"/>
            </a:ext>
          </a:extLst>
        </xdr:cNvPr>
        <xdr:cNvSpPr txBox="1">
          <a:spLocks noChangeArrowheads="1"/>
        </xdr:cNvSpPr>
      </xdr:nvSpPr>
      <xdr:spPr bwMode="auto">
        <a:xfrm>
          <a:off x="473075" y="0"/>
          <a:ext cx="31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a:lstStyle/>
        <a:p>
          <a:pPr algn="l" rtl="0">
            <a:defRPr sz="1000"/>
          </a:pPr>
          <a:r>
            <a:rPr lang="en-US" sz="1000" b="0" i="0" u="none" strike="noStrike" baseline="0">
              <a:solidFill>
                <a:srgbClr val="000000"/>
              </a:solidFill>
              <a:latin typeface="Arial"/>
              <a:cs typeface="Arial"/>
            </a:rPr>
            <a:t> &amp; Associates, Inc. </a:t>
          </a:r>
        </a:p>
        <a:p>
          <a:pPr algn="l" rtl="0">
            <a:defRPr sz="1000"/>
          </a:pPr>
          <a:r>
            <a:rPr lang="en-US" sz="1000" b="0" i="0" u="none" strike="noStrike" baseline="0">
              <a:solidFill>
                <a:srgbClr val="000000"/>
              </a:solidFill>
              <a:latin typeface="Arial"/>
              <a:cs typeface="Arial"/>
            </a:rPr>
            <a:t>404 Fifth Avenue</a:t>
          </a:r>
        </a:p>
        <a:p>
          <a:pPr algn="l" rtl="0">
            <a:defRPr sz="1000"/>
          </a:pPr>
          <a:r>
            <a:rPr lang="en-US" sz="1000" b="0" i="0" u="none" strike="noStrike" baseline="0">
              <a:solidFill>
                <a:srgbClr val="000000"/>
              </a:solidFill>
              <a:latin typeface="Arial"/>
              <a:cs typeface="Arial"/>
            </a:rPr>
            <a:t>New York, New York 10018</a:t>
          </a:r>
        </a:p>
        <a:p>
          <a:pPr algn="l" rtl="0">
            <a:defRPr sz="1000"/>
          </a:pPr>
          <a:r>
            <a:rPr lang="en-US" sz="1000" b="0" i="0" u="none" strike="noStrike" baseline="0">
              <a:solidFill>
                <a:srgbClr val="000000"/>
              </a:solidFill>
              <a:latin typeface="Arial"/>
              <a:cs typeface="Arial"/>
            </a:rPr>
            <a:t>Tel:212.370.1776</a:t>
          </a:r>
        </a:p>
        <a:p>
          <a:pPr algn="l" rtl="0">
            <a:defRPr sz="1000"/>
          </a:pPr>
          <a:r>
            <a:rPr lang="en-US" sz="1000" b="0" i="0" u="none" strike="noStrike" baseline="0">
              <a:solidFill>
                <a:srgbClr val="000000"/>
              </a:solidFill>
              <a:latin typeface="Arial"/>
              <a:cs typeface="Arial"/>
            </a:rPr>
            <a:t>Fax:212.370.1736</a:t>
          </a:r>
        </a:p>
        <a:p>
          <a:pPr algn="l" rtl="0">
            <a:defRPr sz="1000"/>
          </a:pPr>
          <a:r>
            <a:rPr lang="en-US" sz="1000" b="0" i="0" u="none" strike="noStrike" baseline="0">
              <a:solidFill>
                <a:srgbClr val="000000"/>
              </a:solidFill>
              <a:latin typeface="Arial"/>
              <a:cs typeface="Arial"/>
            </a:rPr>
            <a:t>www.ceramiassociates.com</a:t>
          </a:r>
          <a:endParaRPr lang="en-US"/>
        </a:p>
      </xdr:txBody>
    </xdr:sp>
    <xdr:clientData/>
  </xdr:twoCellAnchor>
  <xdr:twoCellAnchor>
    <xdr:from>
      <xdr:col>0</xdr:col>
      <xdr:colOff>1590675</xdr:colOff>
      <xdr:row>0</xdr:row>
      <xdr:rowOff>0</xdr:rowOff>
    </xdr:from>
    <xdr:to>
      <xdr:col>0</xdr:col>
      <xdr:colOff>495300</xdr:colOff>
      <xdr:row>0</xdr:row>
      <xdr:rowOff>114300</xdr:rowOff>
    </xdr:to>
    <xdr:sp macro="" textlink="">
      <xdr:nvSpPr>
        <xdr:cNvPr id="3" name="Text Box 5">
          <a:extLst>
            <a:ext uri="{FF2B5EF4-FFF2-40B4-BE49-F238E27FC236}">
              <a16:creationId xmlns:a16="http://schemas.microsoft.com/office/drawing/2014/main" id="{4689A516-A84B-4629-9DB1-B5411D097E6C}"/>
            </a:ext>
          </a:extLst>
        </xdr:cNvPr>
        <xdr:cNvSpPr txBox="1">
          <a:spLocks noChangeArrowheads="1"/>
        </xdr:cNvSpPr>
      </xdr:nvSpPr>
      <xdr:spPr bwMode="auto">
        <a:xfrm>
          <a:off x="473075" y="0"/>
          <a:ext cx="31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a:lstStyle/>
        <a:p>
          <a:pPr algn="l" rtl="0">
            <a:defRPr sz="1000"/>
          </a:pPr>
          <a:r>
            <a:rPr lang="en-US" sz="1000" b="0" i="0" u="none" strike="noStrike" baseline="0">
              <a:solidFill>
                <a:srgbClr val="000000"/>
              </a:solidFill>
              <a:latin typeface="Arial"/>
              <a:cs typeface="Arial"/>
            </a:rPr>
            <a:t> &amp; Associates, Inc. </a:t>
          </a:r>
        </a:p>
        <a:p>
          <a:pPr algn="l" rtl="0">
            <a:defRPr sz="1000"/>
          </a:pPr>
          <a:r>
            <a:rPr lang="en-US" sz="1000" b="0" i="0" u="none" strike="noStrike" baseline="0">
              <a:solidFill>
                <a:srgbClr val="000000"/>
              </a:solidFill>
              <a:latin typeface="Arial"/>
              <a:cs typeface="Arial"/>
            </a:rPr>
            <a:t>404 Fifth Avenue</a:t>
          </a:r>
        </a:p>
        <a:p>
          <a:pPr algn="l" rtl="0">
            <a:defRPr sz="1000"/>
          </a:pPr>
          <a:r>
            <a:rPr lang="en-US" sz="1000" b="0" i="0" u="none" strike="noStrike" baseline="0">
              <a:solidFill>
                <a:srgbClr val="000000"/>
              </a:solidFill>
              <a:latin typeface="Arial"/>
              <a:cs typeface="Arial"/>
            </a:rPr>
            <a:t>New York, New York 10018</a:t>
          </a:r>
        </a:p>
        <a:p>
          <a:pPr algn="l" rtl="0">
            <a:defRPr sz="1000"/>
          </a:pPr>
          <a:r>
            <a:rPr lang="en-US" sz="1000" b="0" i="0" u="none" strike="noStrike" baseline="0">
              <a:solidFill>
                <a:srgbClr val="000000"/>
              </a:solidFill>
              <a:latin typeface="Arial"/>
              <a:cs typeface="Arial"/>
            </a:rPr>
            <a:t>Tel:212.370.1776</a:t>
          </a:r>
        </a:p>
        <a:p>
          <a:pPr algn="l" rtl="0">
            <a:defRPr sz="1000"/>
          </a:pPr>
          <a:r>
            <a:rPr lang="en-US" sz="1000" b="0" i="0" u="none" strike="noStrike" baseline="0">
              <a:solidFill>
                <a:srgbClr val="000000"/>
              </a:solidFill>
              <a:latin typeface="Arial"/>
              <a:cs typeface="Arial"/>
            </a:rPr>
            <a:t>Fax:212.370.1736</a:t>
          </a:r>
        </a:p>
        <a:p>
          <a:pPr algn="l" rtl="0">
            <a:defRPr sz="1000"/>
          </a:pPr>
          <a:r>
            <a:rPr lang="en-US" sz="1000" b="0" i="0" u="none" strike="noStrike" baseline="0">
              <a:solidFill>
                <a:srgbClr val="000000"/>
              </a:solidFill>
              <a:latin typeface="Arial"/>
              <a:cs typeface="Arial"/>
            </a:rPr>
            <a:t>www.ceramiassociates.com</a:t>
          </a:r>
          <a:endParaRPr lang="en-US"/>
        </a:p>
      </xdr:txBody>
    </xdr:sp>
    <xdr:clientData/>
  </xdr:twoCellAnchor>
  <xdr:twoCellAnchor>
    <xdr:from>
      <xdr:col>0</xdr:col>
      <xdr:colOff>66675</xdr:colOff>
      <xdr:row>0</xdr:row>
      <xdr:rowOff>0</xdr:rowOff>
    </xdr:from>
    <xdr:to>
      <xdr:col>1</xdr:col>
      <xdr:colOff>1143000</xdr:colOff>
      <xdr:row>0</xdr:row>
      <xdr:rowOff>0</xdr:rowOff>
    </xdr:to>
    <xdr:pic>
      <xdr:nvPicPr>
        <xdr:cNvPr id="4" name="Picture 3" descr="Logo_FINAL_RGB">
          <a:extLst>
            <a:ext uri="{FF2B5EF4-FFF2-40B4-BE49-F238E27FC236}">
              <a16:creationId xmlns:a16="http://schemas.microsoft.com/office/drawing/2014/main" id="{9CE87347-5392-499D-A546-5303A26358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0"/>
          <a:ext cx="1552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1590675</xdr:colOff>
      <xdr:row>0</xdr:row>
      <xdr:rowOff>0</xdr:rowOff>
    </xdr:from>
    <xdr:to>
      <xdr:col>0</xdr:col>
      <xdr:colOff>495300</xdr:colOff>
      <xdr:row>0</xdr:row>
      <xdr:rowOff>114300</xdr:rowOff>
    </xdr:to>
    <xdr:sp macro="" textlink="">
      <xdr:nvSpPr>
        <xdr:cNvPr id="5" name="Text Box 5">
          <a:extLst>
            <a:ext uri="{FF2B5EF4-FFF2-40B4-BE49-F238E27FC236}">
              <a16:creationId xmlns:a16="http://schemas.microsoft.com/office/drawing/2014/main" id="{BC2FA00F-D648-45AB-9359-2B540F522B33}"/>
            </a:ext>
          </a:extLst>
        </xdr:cNvPr>
        <xdr:cNvSpPr txBox="1">
          <a:spLocks noChangeArrowheads="1"/>
        </xdr:cNvSpPr>
      </xdr:nvSpPr>
      <xdr:spPr bwMode="auto">
        <a:xfrm>
          <a:off x="473075" y="0"/>
          <a:ext cx="31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a:lstStyle/>
        <a:p>
          <a:pPr algn="l" rtl="0">
            <a:defRPr sz="1000"/>
          </a:pPr>
          <a:r>
            <a:rPr lang="en-US" sz="1000" b="0" i="0" u="none" strike="noStrike" baseline="0">
              <a:solidFill>
                <a:srgbClr val="000000"/>
              </a:solidFill>
              <a:latin typeface="Arial"/>
              <a:cs typeface="Arial"/>
            </a:rPr>
            <a:t> &amp; Associates, Inc. </a:t>
          </a:r>
        </a:p>
        <a:p>
          <a:pPr algn="l" rtl="0">
            <a:defRPr sz="1000"/>
          </a:pPr>
          <a:r>
            <a:rPr lang="en-US" sz="1000" b="0" i="0" u="none" strike="noStrike" baseline="0">
              <a:solidFill>
                <a:srgbClr val="000000"/>
              </a:solidFill>
              <a:latin typeface="Arial"/>
              <a:cs typeface="Arial"/>
            </a:rPr>
            <a:t>404 Fifth Avenue</a:t>
          </a:r>
        </a:p>
        <a:p>
          <a:pPr algn="l" rtl="0">
            <a:defRPr sz="1000"/>
          </a:pPr>
          <a:r>
            <a:rPr lang="en-US" sz="1000" b="0" i="0" u="none" strike="noStrike" baseline="0">
              <a:solidFill>
                <a:srgbClr val="000000"/>
              </a:solidFill>
              <a:latin typeface="Arial"/>
              <a:cs typeface="Arial"/>
            </a:rPr>
            <a:t>New York, New York 10018</a:t>
          </a:r>
        </a:p>
        <a:p>
          <a:pPr algn="l" rtl="0">
            <a:defRPr sz="1000"/>
          </a:pPr>
          <a:r>
            <a:rPr lang="en-US" sz="1000" b="0" i="0" u="none" strike="noStrike" baseline="0">
              <a:solidFill>
                <a:srgbClr val="000000"/>
              </a:solidFill>
              <a:latin typeface="Arial"/>
              <a:cs typeface="Arial"/>
            </a:rPr>
            <a:t>Tel:212.370.1776</a:t>
          </a:r>
        </a:p>
        <a:p>
          <a:pPr algn="l" rtl="0">
            <a:defRPr sz="1000"/>
          </a:pPr>
          <a:r>
            <a:rPr lang="en-US" sz="1000" b="0" i="0" u="none" strike="noStrike" baseline="0">
              <a:solidFill>
                <a:srgbClr val="000000"/>
              </a:solidFill>
              <a:latin typeface="Arial"/>
              <a:cs typeface="Arial"/>
            </a:rPr>
            <a:t>Fax:212.370.1736</a:t>
          </a:r>
        </a:p>
        <a:p>
          <a:pPr algn="l" rtl="0">
            <a:defRPr sz="1000"/>
          </a:pPr>
          <a:r>
            <a:rPr lang="en-US" sz="1000" b="0" i="0" u="none" strike="noStrike" baseline="0">
              <a:solidFill>
                <a:srgbClr val="000000"/>
              </a:solidFill>
              <a:latin typeface="Arial"/>
              <a:cs typeface="Arial"/>
            </a:rPr>
            <a:t>www.ceramiassociates.com</a:t>
          </a:r>
          <a:endParaRPr lang="en-US"/>
        </a:p>
      </xdr:txBody>
    </xdr:sp>
    <xdr:clientData/>
  </xdr:twoCellAnchor>
  <xdr:twoCellAnchor>
    <xdr:from>
      <xdr:col>0</xdr:col>
      <xdr:colOff>1590675</xdr:colOff>
      <xdr:row>0</xdr:row>
      <xdr:rowOff>0</xdr:rowOff>
    </xdr:from>
    <xdr:to>
      <xdr:col>0</xdr:col>
      <xdr:colOff>495300</xdr:colOff>
      <xdr:row>0</xdr:row>
      <xdr:rowOff>114300</xdr:rowOff>
    </xdr:to>
    <xdr:sp macro="" textlink="">
      <xdr:nvSpPr>
        <xdr:cNvPr id="6" name="Text Box 5">
          <a:extLst>
            <a:ext uri="{FF2B5EF4-FFF2-40B4-BE49-F238E27FC236}">
              <a16:creationId xmlns:a16="http://schemas.microsoft.com/office/drawing/2014/main" id="{835C2174-B7D9-4FAD-9088-2F34D4584D80}"/>
            </a:ext>
          </a:extLst>
        </xdr:cNvPr>
        <xdr:cNvSpPr txBox="1">
          <a:spLocks noChangeArrowheads="1"/>
        </xdr:cNvSpPr>
      </xdr:nvSpPr>
      <xdr:spPr bwMode="auto">
        <a:xfrm>
          <a:off x="473075" y="0"/>
          <a:ext cx="31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a:lstStyle/>
        <a:p>
          <a:pPr algn="l" rtl="0">
            <a:defRPr sz="1000"/>
          </a:pPr>
          <a:r>
            <a:rPr lang="en-US" sz="1000" b="0" i="0" u="none" strike="noStrike" baseline="0">
              <a:solidFill>
                <a:srgbClr val="000000"/>
              </a:solidFill>
              <a:latin typeface="Arial"/>
              <a:cs typeface="Arial"/>
            </a:rPr>
            <a:t> &amp; Associates, Inc. </a:t>
          </a:r>
        </a:p>
        <a:p>
          <a:pPr algn="l" rtl="0">
            <a:defRPr sz="1000"/>
          </a:pPr>
          <a:r>
            <a:rPr lang="en-US" sz="1000" b="0" i="0" u="none" strike="noStrike" baseline="0">
              <a:solidFill>
                <a:srgbClr val="000000"/>
              </a:solidFill>
              <a:latin typeface="Arial"/>
              <a:cs typeface="Arial"/>
            </a:rPr>
            <a:t>404 Fifth Avenue</a:t>
          </a:r>
        </a:p>
        <a:p>
          <a:pPr algn="l" rtl="0">
            <a:defRPr sz="1000"/>
          </a:pPr>
          <a:r>
            <a:rPr lang="en-US" sz="1000" b="0" i="0" u="none" strike="noStrike" baseline="0">
              <a:solidFill>
                <a:srgbClr val="000000"/>
              </a:solidFill>
              <a:latin typeface="Arial"/>
              <a:cs typeface="Arial"/>
            </a:rPr>
            <a:t>New York, New York 10018</a:t>
          </a:r>
        </a:p>
        <a:p>
          <a:pPr algn="l" rtl="0">
            <a:defRPr sz="1000"/>
          </a:pPr>
          <a:r>
            <a:rPr lang="en-US" sz="1000" b="0" i="0" u="none" strike="noStrike" baseline="0">
              <a:solidFill>
                <a:srgbClr val="000000"/>
              </a:solidFill>
              <a:latin typeface="Arial"/>
              <a:cs typeface="Arial"/>
            </a:rPr>
            <a:t>Tel:212.370.1776</a:t>
          </a:r>
        </a:p>
        <a:p>
          <a:pPr algn="l" rtl="0">
            <a:defRPr sz="1000"/>
          </a:pPr>
          <a:r>
            <a:rPr lang="en-US" sz="1000" b="0" i="0" u="none" strike="noStrike" baseline="0">
              <a:solidFill>
                <a:srgbClr val="000000"/>
              </a:solidFill>
              <a:latin typeface="Arial"/>
              <a:cs typeface="Arial"/>
            </a:rPr>
            <a:t>Fax:212.370.1736</a:t>
          </a:r>
        </a:p>
        <a:p>
          <a:pPr algn="l" rtl="0">
            <a:defRPr sz="1000"/>
          </a:pPr>
          <a:r>
            <a:rPr lang="en-US" sz="1000" b="0" i="0" u="none" strike="noStrike" baseline="0">
              <a:solidFill>
                <a:srgbClr val="000000"/>
              </a:solidFill>
              <a:latin typeface="Arial"/>
              <a:cs typeface="Arial"/>
            </a:rPr>
            <a:t>www.ceramiassociates.com</a:t>
          </a:r>
          <a:endParaRPr 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1590675</xdr:colOff>
      <xdr:row>0</xdr:row>
      <xdr:rowOff>0</xdr:rowOff>
    </xdr:from>
    <xdr:to>
      <xdr:col>0</xdr:col>
      <xdr:colOff>495300</xdr:colOff>
      <xdr:row>0</xdr:row>
      <xdr:rowOff>114300</xdr:rowOff>
    </xdr:to>
    <xdr:sp macro="" textlink="">
      <xdr:nvSpPr>
        <xdr:cNvPr id="2" name="Text Box 5">
          <a:extLst>
            <a:ext uri="{FF2B5EF4-FFF2-40B4-BE49-F238E27FC236}">
              <a16:creationId xmlns:a16="http://schemas.microsoft.com/office/drawing/2014/main" id="{67A3BED6-EE00-47EC-998F-50CA582C8225}"/>
            </a:ext>
          </a:extLst>
        </xdr:cNvPr>
        <xdr:cNvSpPr txBox="1">
          <a:spLocks noChangeArrowheads="1"/>
        </xdr:cNvSpPr>
      </xdr:nvSpPr>
      <xdr:spPr bwMode="auto">
        <a:xfrm>
          <a:off x="473075" y="0"/>
          <a:ext cx="31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a:lstStyle/>
        <a:p>
          <a:pPr algn="l" rtl="0">
            <a:defRPr sz="1000"/>
          </a:pPr>
          <a:r>
            <a:rPr lang="en-US" sz="1000" b="0" i="0" u="none" strike="noStrike" baseline="0">
              <a:solidFill>
                <a:srgbClr val="000000"/>
              </a:solidFill>
              <a:latin typeface="Arial"/>
              <a:cs typeface="Arial"/>
            </a:rPr>
            <a:t> &amp; Associates, Inc. </a:t>
          </a:r>
        </a:p>
        <a:p>
          <a:pPr algn="l" rtl="0">
            <a:defRPr sz="1000"/>
          </a:pPr>
          <a:r>
            <a:rPr lang="en-US" sz="1000" b="0" i="0" u="none" strike="noStrike" baseline="0">
              <a:solidFill>
                <a:srgbClr val="000000"/>
              </a:solidFill>
              <a:latin typeface="Arial"/>
              <a:cs typeface="Arial"/>
            </a:rPr>
            <a:t>404 Fifth Avenue</a:t>
          </a:r>
        </a:p>
        <a:p>
          <a:pPr algn="l" rtl="0">
            <a:defRPr sz="1000"/>
          </a:pPr>
          <a:r>
            <a:rPr lang="en-US" sz="1000" b="0" i="0" u="none" strike="noStrike" baseline="0">
              <a:solidFill>
                <a:srgbClr val="000000"/>
              </a:solidFill>
              <a:latin typeface="Arial"/>
              <a:cs typeface="Arial"/>
            </a:rPr>
            <a:t>New York, New York 10018</a:t>
          </a:r>
        </a:p>
        <a:p>
          <a:pPr algn="l" rtl="0">
            <a:defRPr sz="1000"/>
          </a:pPr>
          <a:r>
            <a:rPr lang="en-US" sz="1000" b="0" i="0" u="none" strike="noStrike" baseline="0">
              <a:solidFill>
                <a:srgbClr val="000000"/>
              </a:solidFill>
              <a:latin typeface="Arial"/>
              <a:cs typeface="Arial"/>
            </a:rPr>
            <a:t>Tel:212.370.1776</a:t>
          </a:r>
        </a:p>
        <a:p>
          <a:pPr algn="l" rtl="0">
            <a:defRPr sz="1000"/>
          </a:pPr>
          <a:r>
            <a:rPr lang="en-US" sz="1000" b="0" i="0" u="none" strike="noStrike" baseline="0">
              <a:solidFill>
                <a:srgbClr val="000000"/>
              </a:solidFill>
              <a:latin typeface="Arial"/>
              <a:cs typeface="Arial"/>
            </a:rPr>
            <a:t>Fax:212.370.1736</a:t>
          </a:r>
        </a:p>
        <a:p>
          <a:pPr algn="l" rtl="0">
            <a:defRPr sz="1000"/>
          </a:pPr>
          <a:r>
            <a:rPr lang="en-US" sz="1000" b="0" i="0" u="none" strike="noStrike" baseline="0">
              <a:solidFill>
                <a:srgbClr val="000000"/>
              </a:solidFill>
              <a:latin typeface="Arial"/>
              <a:cs typeface="Arial"/>
            </a:rPr>
            <a:t>www.ceramiassociates.com</a:t>
          </a:r>
          <a:endParaRPr lang="en-US"/>
        </a:p>
      </xdr:txBody>
    </xdr:sp>
    <xdr:clientData/>
  </xdr:twoCellAnchor>
  <xdr:twoCellAnchor>
    <xdr:from>
      <xdr:col>0</xdr:col>
      <xdr:colOff>1590675</xdr:colOff>
      <xdr:row>0</xdr:row>
      <xdr:rowOff>0</xdr:rowOff>
    </xdr:from>
    <xdr:to>
      <xdr:col>0</xdr:col>
      <xdr:colOff>495300</xdr:colOff>
      <xdr:row>0</xdr:row>
      <xdr:rowOff>114300</xdr:rowOff>
    </xdr:to>
    <xdr:sp macro="" textlink="">
      <xdr:nvSpPr>
        <xdr:cNvPr id="3" name="Text Box 5">
          <a:extLst>
            <a:ext uri="{FF2B5EF4-FFF2-40B4-BE49-F238E27FC236}">
              <a16:creationId xmlns:a16="http://schemas.microsoft.com/office/drawing/2014/main" id="{A9FFA91D-97AD-4339-B62A-C0D4F2461700}"/>
            </a:ext>
          </a:extLst>
        </xdr:cNvPr>
        <xdr:cNvSpPr txBox="1">
          <a:spLocks noChangeArrowheads="1"/>
        </xdr:cNvSpPr>
      </xdr:nvSpPr>
      <xdr:spPr bwMode="auto">
        <a:xfrm>
          <a:off x="473075" y="0"/>
          <a:ext cx="31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a:lstStyle/>
        <a:p>
          <a:pPr algn="l" rtl="0">
            <a:defRPr sz="1000"/>
          </a:pPr>
          <a:r>
            <a:rPr lang="en-US" sz="1000" b="0" i="0" u="none" strike="noStrike" baseline="0">
              <a:solidFill>
                <a:srgbClr val="000000"/>
              </a:solidFill>
              <a:latin typeface="Arial"/>
              <a:cs typeface="Arial"/>
            </a:rPr>
            <a:t> &amp; Associates, Inc. </a:t>
          </a:r>
        </a:p>
        <a:p>
          <a:pPr algn="l" rtl="0">
            <a:defRPr sz="1000"/>
          </a:pPr>
          <a:r>
            <a:rPr lang="en-US" sz="1000" b="0" i="0" u="none" strike="noStrike" baseline="0">
              <a:solidFill>
                <a:srgbClr val="000000"/>
              </a:solidFill>
              <a:latin typeface="Arial"/>
              <a:cs typeface="Arial"/>
            </a:rPr>
            <a:t>404 Fifth Avenue</a:t>
          </a:r>
        </a:p>
        <a:p>
          <a:pPr algn="l" rtl="0">
            <a:defRPr sz="1000"/>
          </a:pPr>
          <a:r>
            <a:rPr lang="en-US" sz="1000" b="0" i="0" u="none" strike="noStrike" baseline="0">
              <a:solidFill>
                <a:srgbClr val="000000"/>
              </a:solidFill>
              <a:latin typeface="Arial"/>
              <a:cs typeface="Arial"/>
            </a:rPr>
            <a:t>New York, New York 10018</a:t>
          </a:r>
        </a:p>
        <a:p>
          <a:pPr algn="l" rtl="0">
            <a:defRPr sz="1000"/>
          </a:pPr>
          <a:r>
            <a:rPr lang="en-US" sz="1000" b="0" i="0" u="none" strike="noStrike" baseline="0">
              <a:solidFill>
                <a:srgbClr val="000000"/>
              </a:solidFill>
              <a:latin typeface="Arial"/>
              <a:cs typeface="Arial"/>
            </a:rPr>
            <a:t>Tel:212.370.1776</a:t>
          </a:r>
        </a:p>
        <a:p>
          <a:pPr algn="l" rtl="0">
            <a:defRPr sz="1000"/>
          </a:pPr>
          <a:r>
            <a:rPr lang="en-US" sz="1000" b="0" i="0" u="none" strike="noStrike" baseline="0">
              <a:solidFill>
                <a:srgbClr val="000000"/>
              </a:solidFill>
              <a:latin typeface="Arial"/>
              <a:cs typeface="Arial"/>
            </a:rPr>
            <a:t>Fax:212.370.1736</a:t>
          </a:r>
        </a:p>
        <a:p>
          <a:pPr algn="l" rtl="0">
            <a:defRPr sz="1000"/>
          </a:pPr>
          <a:r>
            <a:rPr lang="en-US" sz="1000" b="0" i="0" u="none" strike="noStrike" baseline="0">
              <a:solidFill>
                <a:srgbClr val="000000"/>
              </a:solidFill>
              <a:latin typeface="Arial"/>
              <a:cs typeface="Arial"/>
            </a:rPr>
            <a:t>www.ceramiassociates.com</a:t>
          </a:r>
          <a:endParaRPr lang="en-US"/>
        </a:p>
      </xdr:txBody>
    </xdr:sp>
    <xdr:clientData/>
  </xdr:twoCellAnchor>
  <xdr:twoCellAnchor>
    <xdr:from>
      <xdr:col>0</xdr:col>
      <xdr:colOff>66675</xdr:colOff>
      <xdr:row>0</xdr:row>
      <xdr:rowOff>0</xdr:rowOff>
    </xdr:from>
    <xdr:to>
      <xdr:col>1</xdr:col>
      <xdr:colOff>1143000</xdr:colOff>
      <xdr:row>0</xdr:row>
      <xdr:rowOff>0</xdr:rowOff>
    </xdr:to>
    <xdr:pic>
      <xdr:nvPicPr>
        <xdr:cNvPr id="4" name="Picture 3" descr="Logo_FINAL_RGB">
          <a:extLst>
            <a:ext uri="{FF2B5EF4-FFF2-40B4-BE49-F238E27FC236}">
              <a16:creationId xmlns:a16="http://schemas.microsoft.com/office/drawing/2014/main" id="{08F91CA1-9A76-4444-A0C8-2038631206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0"/>
          <a:ext cx="1552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1590675</xdr:colOff>
      <xdr:row>0</xdr:row>
      <xdr:rowOff>0</xdr:rowOff>
    </xdr:from>
    <xdr:to>
      <xdr:col>0</xdr:col>
      <xdr:colOff>495300</xdr:colOff>
      <xdr:row>0</xdr:row>
      <xdr:rowOff>114300</xdr:rowOff>
    </xdr:to>
    <xdr:sp macro="" textlink="">
      <xdr:nvSpPr>
        <xdr:cNvPr id="5" name="Text Box 5">
          <a:extLst>
            <a:ext uri="{FF2B5EF4-FFF2-40B4-BE49-F238E27FC236}">
              <a16:creationId xmlns:a16="http://schemas.microsoft.com/office/drawing/2014/main" id="{9FB73A02-53C5-4FE7-BA05-1145D72EABC4}"/>
            </a:ext>
          </a:extLst>
        </xdr:cNvPr>
        <xdr:cNvSpPr txBox="1">
          <a:spLocks noChangeArrowheads="1"/>
        </xdr:cNvSpPr>
      </xdr:nvSpPr>
      <xdr:spPr bwMode="auto">
        <a:xfrm>
          <a:off x="473075" y="0"/>
          <a:ext cx="31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a:lstStyle/>
        <a:p>
          <a:pPr algn="l" rtl="0">
            <a:defRPr sz="1000"/>
          </a:pPr>
          <a:r>
            <a:rPr lang="en-US" sz="1000" b="0" i="0" u="none" strike="noStrike" baseline="0">
              <a:solidFill>
                <a:srgbClr val="000000"/>
              </a:solidFill>
              <a:latin typeface="Arial"/>
              <a:cs typeface="Arial"/>
            </a:rPr>
            <a:t> &amp; Associates, Inc. </a:t>
          </a:r>
        </a:p>
        <a:p>
          <a:pPr algn="l" rtl="0">
            <a:defRPr sz="1000"/>
          </a:pPr>
          <a:r>
            <a:rPr lang="en-US" sz="1000" b="0" i="0" u="none" strike="noStrike" baseline="0">
              <a:solidFill>
                <a:srgbClr val="000000"/>
              </a:solidFill>
              <a:latin typeface="Arial"/>
              <a:cs typeface="Arial"/>
            </a:rPr>
            <a:t>404 Fifth Avenue</a:t>
          </a:r>
        </a:p>
        <a:p>
          <a:pPr algn="l" rtl="0">
            <a:defRPr sz="1000"/>
          </a:pPr>
          <a:r>
            <a:rPr lang="en-US" sz="1000" b="0" i="0" u="none" strike="noStrike" baseline="0">
              <a:solidFill>
                <a:srgbClr val="000000"/>
              </a:solidFill>
              <a:latin typeface="Arial"/>
              <a:cs typeface="Arial"/>
            </a:rPr>
            <a:t>New York, New York 10018</a:t>
          </a:r>
        </a:p>
        <a:p>
          <a:pPr algn="l" rtl="0">
            <a:defRPr sz="1000"/>
          </a:pPr>
          <a:r>
            <a:rPr lang="en-US" sz="1000" b="0" i="0" u="none" strike="noStrike" baseline="0">
              <a:solidFill>
                <a:srgbClr val="000000"/>
              </a:solidFill>
              <a:latin typeface="Arial"/>
              <a:cs typeface="Arial"/>
            </a:rPr>
            <a:t>Tel:212.370.1776</a:t>
          </a:r>
        </a:p>
        <a:p>
          <a:pPr algn="l" rtl="0">
            <a:defRPr sz="1000"/>
          </a:pPr>
          <a:r>
            <a:rPr lang="en-US" sz="1000" b="0" i="0" u="none" strike="noStrike" baseline="0">
              <a:solidFill>
                <a:srgbClr val="000000"/>
              </a:solidFill>
              <a:latin typeface="Arial"/>
              <a:cs typeface="Arial"/>
            </a:rPr>
            <a:t>Fax:212.370.1736</a:t>
          </a:r>
        </a:p>
        <a:p>
          <a:pPr algn="l" rtl="0">
            <a:defRPr sz="1000"/>
          </a:pPr>
          <a:r>
            <a:rPr lang="en-US" sz="1000" b="0" i="0" u="none" strike="noStrike" baseline="0">
              <a:solidFill>
                <a:srgbClr val="000000"/>
              </a:solidFill>
              <a:latin typeface="Arial"/>
              <a:cs typeface="Arial"/>
            </a:rPr>
            <a:t>www.ceramiassociates.com</a:t>
          </a:r>
          <a:endParaRPr lang="en-US"/>
        </a:p>
      </xdr:txBody>
    </xdr:sp>
    <xdr:clientData/>
  </xdr:twoCellAnchor>
  <xdr:twoCellAnchor>
    <xdr:from>
      <xdr:col>0</xdr:col>
      <xdr:colOff>1590675</xdr:colOff>
      <xdr:row>0</xdr:row>
      <xdr:rowOff>0</xdr:rowOff>
    </xdr:from>
    <xdr:to>
      <xdr:col>0</xdr:col>
      <xdr:colOff>495300</xdr:colOff>
      <xdr:row>0</xdr:row>
      <xdr:rowOff>114300</xdr:rowOff>
    </xdr:to>
    <xdr:sp macro="" textlink="">
      <xdr:nvSpPr>
        <xdr:cNvPr id="6" name="Text Box 5">
          <a:extLst>
            <a:ext uri="{FF2B5EF4-FFF2-40B4-BE49-F238E27FC236}">
              <a16:creationId xmlns:a16="http://schemas.microsoft.com/office/drawing/2014/main" id="{ECBD2DAF-7DE8-4A57-8F4F-378CCB4C630C}"/>
            </a:ext>
          </a:extLst>
        </xdr:cNvPr>
        <xdr:cNvSpPr txBox="1">
          <a:spLocks noChangeArrowheads="1"/>
        </xdr:cNvSpPr>
      </xdr:nvSpPr>
      <xdr:spPr bwMode="auto">
        <a:xfrm>
          <a:off x="473075" y="0"/>
          <a:ext cx="31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a:lstStyle/>
        <a:p>
          <a:pPr algn="l" rtl="0">
            <a:defRPr sz="1000"/>
          </a:pPr>
          <a:r>
            <a:rPr lang="en-US" sz="1000" b="0" i="0" u="none" strike="noStrike" baseline="0">
              <a:solidFill>
                <a:srgbClr val="000000"/>
              </a:solidFill>
              <a:latin typeface="Arial"/>
              <a:cs typeface="Arial"/>
            </a:rPr>
            <a:t> &amp; Associates, Inc. </a:t>
          </a:r>
        </a:p>
        <a:p>
          <a:pPr algn="l" rtl="0">
            <a:defRPr sz="1000"/>
          </a:pPr>
          <a:r>
            <a:rPr lang="en-US" sz="1000" b="0" i="0" u="none" strike="noStrike" baseline="0">
              <a:solidFill>
                <a:srgbClr val="000000"/>
              </a:solidFill>
              <a:latin typeface="Arial"/>
              <a:cs typeface="Arial"/>
            </a:rPr>
            <a:t>404 Fifth Avenue</a:t>
          </a:r>
        </a:p>
        <a:p>
          <a:pPr algn="l" rtl="0">
            <a:defRPr sz="1000"/>
          </a:pPr>
          <a:r>
            <a:rPr lang="en-US" sz="1000" b="0" i="0" u="none" strike="noStrike" baseline="0">
              <a:solidFill>
                <a:srgbClr val="000000"/>
              </a:solidFill>
              <a:latin typeface="Arial"/>
              <a:cs typeface="Arial"/>
            </a:rPr>
            <a:t>New York, New York 10018</a:t>
          </a:r>
        </a:p>
        <a:p>
          <a:pPr algn="l" rtl="0">
            <a:defRPr sz="1000"/>
          </a:pPr>
          <a:r>
            <a:rPr lang="en-US" sz="1000" b="0" i="0" u="none" strike="noStrike" baseline="0">
              <a:solidFill>
                <a:srgbClr val="000000"/>
              </a:solidFill>
              <a:latin typeface="Arial"/>
              <a:cs typeface="Arial"/>
            </a:rPr>
            <a:t>Tel:212.370.1776</a:t>
          </a:r>
        </a:p>
        <a:p>
          <a:pPr algn="l" rtl="0">
            <a:defRPr sz="1000"/>
          </a:pPr>
          <a:r>
            <a:rPr lang="en-US" sz="1000" b="0" i="0" u="none" strike="noStrike" baseline="0">
              <a:solidFill>
                <a:srgbClr val="000000"/>
              </a:solidFill>
              <a:latin typeface="Arial"/>
              <a:cs typeface="Arial"/>
            </a:rPr>
            <a:t>Fax:212.370.1736</a:t>
          </a:r>
        </a:p>
        <a:p>
          <a:pPr algn="l" rtl="0">
            <a:defRPr sz="1000"/>
          </a:pPr>
          <a:r>
            <a:rPr lang="en-US" sz="1000" b="0" i="0" u="none" strike="noStrike" baseline="0">
              <a:solidFill>
                <a:srgbClr val="000000"/>
              </a:solidFill>
              <a:latin typeface="Arial"/>
              <a:cs typeface="Arial"/>
            </a:rPr>
            <a:t>www.ceramiassociates.com</a:t>
          </a:r>
          <a:endParaRPr 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ransitionEntry="1" codeName="Sheet1">
    <pageSetUpPr fitToPage="1"/>
  </sheetPr>
  <dimension ref="A1:J43"/>
  <sheetViews>
    <sheetView showGridLines="0" tabSelected="1" view="pageBreakPreview" topLeftCell="A3" zoomScale="90" zoomScaleNormal="90" zoomScaleSheetLayoutView="90" workbookViewId="0">
      <selection activeCell="B11" sqref="B11"/>
    </sheetView>
  </sheetViews>
  <sheetFormatPr defaultColWidth="12.69140625" defaultRowHeight="15.5"/>
  <cols>
    <col min="1" max="1" width="1.765625" style="3" customWidth="1"/>
    <col min="2" max="2" width="23" style="25" customWidth="1"/>
    <col min="3" max="3" width="15.4609375" style="5" customWidth="1"/>
    <col min="4" max="4" width="13.53515625" style="5" customWidth="1"/>
    <col min="5" max="5" width="15.07421875" style="6" customWidth="1"/>
    <col min="6" max="6" width="16.3046875" style="6" customWidth="1"/>
    <col min="7" max="7" width="8.765625" style="6" customWidth="1"/>
    <col min="8" max="8" width="17.53515625" style="6" customWidth="1"/>
    <col min="9" max="9" width="2.84375" style="7" customWidth="1"/>
    <col min="10" max="10" width="24.15234375" style="7" customWidth="1"/>
    <col min="11" max="16384" width="12.69140625" style="7"/>
  </cols>
  <sheetData>
    <row r="1" spans="1:10" hidden="1">
      <c r="B1" s="4" t="s">
        <v>0</v>
      </c>
    </row>
    <row r="2" spans="1:10" hidden="1">
      <c r="A2" s="8"/>
      <c r="B2" s="4"/>
      <c r="C2" s="8"/>
      <c r="D2" s="8"/>
      <c r="E2" s="8"/>
      <c r="F2" s="8"/>
      <c r="G2" s="8"/>
      <c r="H2" s="8"/>
      <c r="I2" s="9"/>
      <c r="J2" s="9"/>
    </row>
    <row r="3" spans="1:10" ht="18">
      <c r="A3" s="8"/>
      <c r="B3" s="1" t="s">
        <v>137</v>
      </c>
      <c r="C3" s="10"/>
      <c r="D3" s="10"/>
      <c r="E3" s="11"/>
      <c r="F3" s="11"/>
      <c r="G3" s="9"/>
      <c r="H3" s="9"/>
      <c r="I3" s="9"/>
      <c r="J3" s="9"/>
    </row>
    <row r="4" spans="1:10" ht="18">
      <c r="A4" s="8"/>
      <c r="B4" s="12" t="s">
        <v>138</v>
      </c>
      <c r="C4" s="10"/>
      <c r="D4" s="10"/>
      <c r="E4" s="11"/>
      <c r="F4" s="11"/>
      <c r="G4" s="9"/>
      <c r="H4" s="9"/>
      <c r="I4" s="9"/>
      <c r="J4" s="9"/>
    </row>
    <row r="5" spans="1:10" ht="18">
      <c r="A5" s="8"/>
      <c r="B5" s="12" t="s">
        <v>136</v>
      </c>
      <c r="C5" s="10"/>
      <c r="D5" s="10"/>
      <c r="E5" s="11"/>
      <c r="F5" s="11"/>
      <c r="G5" s="9"/>
      <c r="H5" s="9"/>
      <c r="I5" s="9"/>
      <c r="J5" s="9"/>
    </row>
    <row r="6" spans="1:10" ht="18">
      <c r="A6" s="8"/>
      <c r="B6" s="12"/>
      <c r="C6" s="10"/>
      <c r="D6" s="10"/>
      <c r="E6" s="146"/>
      <c r="F6" s="146"/>
      <c r="G6" s="146"/>
      <c r="H6" s="146"/>
      <c r="I6" s="9"/>
      <c r="J6" s="9"/>
    </row>
    <row r="7" spans="1:10" ht="18">
      <c r="A7" s="8"/>
      <c r="B7" s="48" t="s">
        <v>72</v>
      </c>
      <c r="C7" s="10"/>
      <c r="D7" s="10"/>
      <c r="E7" s="146"/>
      <c r="F7" s="146"/>
      <c r="G7" s="146"/>
      <c r="H7" s="146"/>
      <c r="I7" s="9"/>
      <c r="J7" s="11"/>
    </row>
    <row r="8" spans="1:10" ht="18">
      <c r="A8" s="8"/>
      <c r="B8" s="12" t="s">
        <v>289</v>
      </c>
      <c r="C8" s="10"/>
      <c r="D8" s="10"/>
      <c r="E8" s="11"/>
      <c r="F8" s="11"/>
      <c r="G8" s="9"/>
      <c r="H8" s="9"/>
      <c r="I8" s="9"/>
      <c r="J8" s="11"/>
    </row>
    <row r="9" spans="1:10" ht="18">
      <c r="A9" s="8"/>
      <c r="B9" s="48"/>
      <c r="C9" s="10"/>
      <c r="D9" s="10"/>
      <c r="E9" s="11"/>
      <c r="F9" s="11"/>
      <c r="G9" s="9"/>
      <c r="H9" s="9"/>
      <c r="I9" s="9"/>
      <c r="J9" s="11"/>
    </row>
    <row r="10" spans="1:10" ht="18">
      <c r="A10" s="8"/>
      <c r="B10" s="135" t="s">
        <v>290</v>
      </c>
      <c r="C10" s="129"/>
      <c r="D10" s="129"/>
      <c r="E10" s="124"/>
      <c r="F10" s="124"/>
      <c r="G10" s="124"/>
      <c r="H10" s="8"/>
      <c r="I10" s="9"/>
      <c r="J10" s="124"/>
    </row>
    <row r="11" spans="1:10" ht="18">
      <c r="A11" s="8"/>
      <c r="B11" s="2"/>
      <c r="D11" s="13"/>
      <c r="E11" s="14"/>
      <c r="F11" s="14"/>
      <c r="G11" s="14"/>
      <c r="H11" s="8"/>
      <c r="I11" s="9"/>
      <c r="J11" s="9"/>
    </row>
    <row r="12" spans="1:10" s="18" customFormat="1" ht="31">
      <c r="A12" s="15"/>
      <c r="B12" s="16" t="s">
        <v>1</v>
      </c>
      <c r="C12" s="17" t="s">
        <v>2</v>
      </c>
      <c r="D12" s="140" t="s">
        <v>179</v>
      </c>
      <c r="E12" s="17" t="s">
        <v>5</v>
      </c>
      <c r="F12" s="17" t="s">
        <v>73</v>
      </c>
      <c r="G12" s="33" t="s">
        <v>3</v>
      </c>
      <c r="H12" s="17" t="s">
        <v>74</v>
      </c>
      <c r="I12" s="17"/>
      <c r="J12" s="17" t="s">
        <v>4</v>
      </c>
    </row>
    <row r="13" spans="1:10">
      <c r="A13" s="19"/>
      <c r="B13" s="27"/>
      <c r="C13" s="28"/>
      <c r="D13" s="28"/>
      <c r="E13" s="28"/>
      <c r="F13" s="28"/>
      <c r="G13" s="29"/>
      <c r="H13" s="30"/>
      <c r="I13" s="31"/>
      <c r="J13" s="31"/>
    </row>
    <row r="14" spans="1:10">
      <c r="A14" s="19"/>
      <c r="B14" s="38" t="str">
        <f>ConfA!A8</f>
        <v>Conference Room A</v>
      </c>
      <c r="C14" s="20">
        <f>ConfA!G99</f>
        <v>0</v>
      </c>
      <c r="D14" s="36" t="str">
        <f>ConfA!G100</f>
        <v>EXEMPT</v>
      </c>
      <c r="E14" s="20">
        <f>ConfA!G111</f>
        <v>0</v>
      </c>
      <c r="F14" s="36">
        <f>ConfA!G113</f>
        <v>0</v>
      </c>
      <c r="G14" s="26">
        <v>1</v>
      </c>
      <c r="H14" s="21">
        <f t="shared" ref="H14:H15" si="0">F14*G14</f>
        <v>0</v>
      </c>
      <c r="I14" s="32"/>
      <c r="J14" s="34" t="s">
        <v>163</v>
      </c>
    </row>
    <row r="15" spans="1:10">
      <c r="A15" s="19"/>
      <c r="B15" s="38" t="str">
        <f>ConfB!A8</f>
        <v>Conference Room B</v>
      </c>
      <c r="C15" s="20">
        <f>ConfB!G85</f>
        <v>0</v>
      </c>
      <c r="D15" s="36" t="str">
        <f>ConfB!G86</f>
        <v>EXEMPT</v>
      </c>
      <c r="E15" s="20">
        <f>ConfB!G97</f>
        <v>0</v>
      </c>
      <c r="F15" s="36">
        <f>ConfB!G99</f>
        <v>0</v>
      </c>
      <c r="G15" s="26">
        <v>1</v>
      </c>
      <c r="H15" s="21">
        <f t="shared" si="0"/>
        <v>0</v>
      </c>
      <c r="I15" s="32"/>
      <c r="J15" s="34" t="s">
        <v>153</v>
      </c>
    </row>
    <row r="16" spans="1:10">
      <c r="A16" s="19"/>
      <c r="B16" s="38" t="str">
        <f>Training12!A8</f>
        <v>Training Rooms 1 and 2</v>
      </c>
      <c r="C16" s="20">
        <f>Training12!G89</f>
        <v>0</v>
      </c>
      <c r="D16" s="36" t="str">
        <f>Training12!G90</f>
        <v>EXEMPT</v>
      </c>
      <c r="E16" s="20">
        <f>Training12!G101</f>
        <v>0</v>
      </c>
      <c r="F16" s="36">
        <f>Training12!G103</f>
        <v>0</v>
      </c>
      <c r="G16" s="26">
        <v>2</v>
      </c>
      <c r="H16" s="21">
        <f t="shared" ref="H16" si="1">F16*G16</f>
        <v>0</v>
      </c>
      <c r="I16" s="32"/>
      <c r="J16" s="34" t="s">
        <v>168</v>
      </c>
    </row>
    <row r="17" spans="1:10">
      <c r="A17" s="19"/>
      <c r="B17" s="38" t="str">
        <f>Training3!A8</f>
        <v>Training Room 3</v>
      </c>
      <c r="C17" s="20">
        <f>Training3!G72</f>
        <v>0</v>
      </c>
      <c r="D17" s="36" t="str">
        <f>Training3!G73</f>
        <v>EXEMPT</v>
      </c>
      <c r="E17" s="20">
        <f>Training3!G84</f>
        <v>0</v>
      </c>
      <c r="F17" s="36">
        <f>Training3!G86</f>
        <v>0</v>
      </c>
      <c r="G17" s="26">
        <v>1</v>
      </c>
      <c r="H17" s="21">
        <f t="shared" ref="H17:H18" si="2">F17*G17</f>
        <v>0</v>
      </c>
      <c r="I17" s="32"/>
      <c r="J17" s="34" t="s">
        <v>169</v>
      </c>
    </row>
    <row r="18" spans="1:10">
      <c r="A18" s="19"/>
      <c r="B18" s="38" t="str">
        <f>Auditorium!A8</f>
        <v>Auditorium</v>
      </c>
      <c r="C18" s="20">
        <f>Auditorium!G117</f>
        <v>0</v>
      </c>
      <c r="D18" s="36" t="str">
        <f>Auditorium!G118</f>
        <v>EXEMPT</v>
      </c>
      <c r="E18" s="20">
        <f>Auditorium!G129</f>
        <v>0</v>
      </c>
      <c r="F18" s="36">
        <f>Auditorium!G131</f>
        <v>0</v>
      </c>
      <c r="G18" s="26">
        <v>1</v>
      </c>
      <c r="H18" s="21">
        <f t="shared" si="2"/>
        <v>0</v>
      </c>
      <c r="I18" s="32"/>
      <c r="J18" s="34" t="s">
        <v>177</v>
      </c>
    </row>
    <row r="19" spans="1:10">
      <c r="A19" s="19"/>
      <c r="B19" s="38"/>
      <c r="C19" s="20"/>
      <c r="D19" s="20"/>
      <c r="E19" s="20"/>
      <c r="F19" s="36"/>
      <c r="G19" s="26"/>
      <c r="H19" s="30"/>
      <c r="I19" s="32"/>
      <c r="J19" s="32"/>
    </row>
    <row r="20" spans="1:10" ht="17">
      <c r="A20" s="15"/>
      <c r="B20" s="22"/>
      <c r="C20" s="22"/>
      <c r="D20" s="22"/>
      <c r="E20" s="22"/>
      <c r="F20" s="22"/>
      <c r="G20" s="23" t="s">
        <v>199</v>
      </c>
      <c r="H20" s="24">
        <f>SUM(H14:H19)</f>
        <v>0</v>
      </c>
      <c r="I20" s="35"/>
      <c r="J20" s="37"/>
    </row>
    <row r="21" spans="1:10">
      <c r="A21" s="19"/>
      <c r="B21" s="39"/>
      <c r="C21" s="39"/>
      <c r="D21" s="39"/>
      <c r="E21" s="39"/>
      <c r="F21" s="39"/>
      <c r="G21" s="40"/>
      <c r="H21" s="41"/>
      <c r="I21" s="32"/>
      <c r="J21" s="32"/>
    </row>
    <row r="22" spans="1:10" ht="18">
      <c r="A22" s="8"/>
      <c r="B22" s="129"/>
      <c r="C22" s="129"/>
      <c r="D22" s="129"/>
      <c r="E22" s="124"/>
      <c r="F22" s="124"/>
      <c r="G22" s="124"/>
      <c r="H22" s="8"/>
      <c r="I22" s="9"/>
      <c r="J22" s="124"/>
    </row>
    <row r="23" spans="1:10" ht="18">
      <c r="A23" s="8"/>
      <c r="B23" s="135" t="s">
        <v>183</v>
      </c>
      <c r="C23" s="129"/>
      <c r="D23" s="129"/>
      <c r="E23" s="124"/>
      <c r="F23" s="124"/>
      <c r="G23" s="124"/>
      <c r="H23" s="8"/>
      <c r="I23" s="9"/>
      <c r="J23" s="124"/>
    </row>
    <row r="24" spans="1:10" s="18" customFormat="1" ht="31">
      <c r="A24" s="15"/>
      <c r="B24" s="16" t="s">
        <v>1</v>
      </c>
      <c r="C24" s="17" t="s">
        <v>2</v>
      </c>
      <c r="D24" s="140" t="s">
        <v>179</v>
      </c>
      <c r="E24" s="17" t="s">
        <v>5</v>
      </c>
      <c r="F24" s="17" t="s">
        <v>73</v>
      </c>
      <c r="G24" s="33" t="s">
        <v>3</v>
      </c>
      <c r="H24" s="17" t="s">
        <v>74</v>
      </c>
      <c r="I24" s="17"/>
      <c r="J24" s="17" t="s">
        <v>4</v>
      </c>
    </row>
    <row r="25" spans="1:10">
      <c r="A25" s="19"/>
      <c r="B25" s="27"/>
      <c r="C25" s="28"/>
      <c r="D25" s="28"/>
      <c r="E25" s="28"/>
      <c r="F25" s="28"/>
      <c r="G25" s="29"/>
      <c r="H25" s="30"/>
      <c r="I25" s="31"/>
      <c r="J25" s="31"/>
    </row>
    <row r="26" spans="1:10">
      <c r="A26" s="19"/>
      <c r="B26" s="38" t="str">
        <f>'Auditorium-LED-ADD'!A8</f>
        <v>Auditorium -  0.9mm LED ADD</v>
      </c>
      <c r="C26" s="20">
        <f>'Auditorium-LED-ADD'!G18</f>
        <v>0</v>
      </c>
      <c r="D26" s="36" t="str">
        <f>'Auditorium-LED-ADD'!G19</f>
        <v>EXEMPT</v>
      </c>
      <c r="E26" s="20">
        <f>'Auditorium-LED-ADD'!G30</f>
        <v>0</v>
      </c>
      <c r="F26" s="36">
        <f>'Auditorium-LED-ADD'!G32</f>
        <v>0</v>
      </c>
      <c r="G26" s="26">
        <v>1</v>
      </c>
      <c r="H26" s="21">
        <f t="shared" ref="H26" si="3">F26*G26</f>
        <v>0</v>
      </c>
      <c r="I26" s="32"/>
      <c r="J26" s="34" t="s">
        <v>184</v>
      </c>
    </row>
    <row r="27" spans="1:10">
      <c r="A27" s="19"/>
      <c r="B27" s="38"/>
      <c r="C27" s="20"/>
      <c r="D27" s="20"/>
      <c r="E27" s="20"/>
      <c r="F27" s="36"/>
      <c r="G27" s="26"/>
      <c r="H27" s="30"/>
      <c r="I27" s="32"/>
      <c r="J27" s="32"/>
    </row>
    <row r="28" spans="1:10" ht="18">
      <c r="A28" s="8"/>
      <c r="B28" s="129"/>
      <c r="C28" s="129"/>
      <c r="D28" s="129"/>
      <c r="E28" s="124"/>
      <c r="F28" s="124"/>
      <c r="G28" s="124"/>
      <c r="H28" s="8"/>
      <c r="I28" s="9"/>
      <c r="J28" s="124"/>
    </row>
    <row r="29" spans="1:10" ht="18">
      <c r="A29" s="8"/>
      <c r="B29" s="2"/>
      <c r="C29" s="13"/>
      <c r="D29" s="13"/>
      <c r="E29" s="14"/>
      <c r="F29" s="14"/>
      <c r="G29" s="14"/>
      <c r="H29" s="14"/>
      <c r="I29" s="8"/>
      <c r="J29" s="9"/>
    </row>
    <row r="30" spans="1:10" ht="15.5" customHeight="1">
      <c r="A30" s="15"/>
      <c r="B30" s="158"/>
      <c r="C30" s="158"/>
      <c r="D30" s="158"/>
      <c r="E30" s="159"/>
      <c r="F30" s="149" t="s">
        <v>82</v>
      </c>
      <c r="G30" s="150"/>
      <c r="H30" s="130">
        <v>0</v>
      </c>
      <c r="I30" s="131"/>
      <c r="J30" s="132"/>
    </row>
    <row r="31" spans="1:10" ht="15.5" customHeight="1">
      <c r="A31" s="15"/>
      <c r="B31" s="158"/>
      <c r="C31" s="158"/>
      <c r="D31" s="158"/>
      <c r="E31" s="159"/>
      <c r="F31" s="149" t="s">
        <v>75</v>
      </c>
      <c r="G31" s="150"/>
      <c r="H31" s="130">
        <v>0</v>
      </c>
      <c r="I31" s="131"/>
      <c r="J31" s="132"/>
    </row>
    <row r="32" spans="1:10">
      <c r="A32" s="15"/>
      <c r="B32" s="158"/>
      <c r="C32" s="158"/>
      <c r="D32" s="158"/>
      <c r="E32" s="159"/>
      <c r="F32" s="149" t="s">
        <v>76</v>
      </c>
      <c r="G32" s="150"/>
      <c r="H32" s="130">
        <v>0</v>
      </c>
      <c r="I32" s="131"/>
      <c r="J32" s="132"/>
    </row>
    <row r="33" spans="1:10">
      <c r="A33" s="15"/>
      <c r="B33" s="158"/>
      <c r="C33" s="158"/>
      <c r="D33" s="158"/>
      <c r="E33" s="159"/>
      <c r="F33" s="149" t="s">
        <v>180</v>
      </c>
      <c r="G33" s="150"/>
      <c r="H33" s="130">
        <v>0</v>
      </c>
      <c r="I33" s="131"/>
      <c r="J33" s="132"/>
    </row>
    <row r="34" spans="1:10">
      <c r="A34" s="15"/>
      <c r="B34" s="158"/>
      <c r="C34" s="158"/>
      <c r="D34" s="158"/>
      <c r="E34" s="159"/>
      <c r="F34" s="149" t="s">
        <v>181</v>
      </c>
      <c r="G34" s="150"/>
      <c r="H34" s="130">
        <v>0</v>
      </c>
      <c r="I34" s="131"/>
      <c r="J34" s="132"/>
    </row>
    <row r="35" spans="1:10" ht="15.75" customHeight="1">
      <c r="A35" s="15"/>
      <c r="B35" s="158"/>
      <c r="C35" s="158"/>
      <c r="D35" s="158"/>
      <c r="E35" s="159"/>
      <c r="F35" s="151" t="s">
        <v>99</v>
      </c>
      <c r="G35" s="152"/>
      <c r="H35" s="153"/>
      <c r="I35" s="133"/>
      <c r="J35" s="132"/>
    </row>
    <row r="36" spans="1:10" ht="30.75" customHeight="1">
      <c r="A36" s="15"/>
      <c r="B36" s="158"/>
      <c r="C36" s="158"/>
      <c r="D36" s="158"/>
      <c r="E36" s="159"/>
      <c r="F36" s="154"/>
      <c r="G36" s="155"/>
      <c r="H36" s="156"/>
      <c r="I36" s="133"/>
      <c r="J36" s="132"/>
    </row>
    <row r="37" spans="1:10" ht="18">
      <c r="A37" s="8"/>
      <c r="B37" s="2"/>
      <c r="C37" s="13"/>
      <c r="D37" s="13"/>
      <c r="E37" s="14"/>
      <c r="F37" s="14"/>
      <c r="G37" s="14"/>
      <c r="H37" s="14"/>
      <c r="I37" s="8"/>
      <c r="J37" s="9"/>
    </row>
    <row r="38" spans="1:10" ht="41.25" customHeight="1">
      <c r="A38" s="15"/>
      <c r="B38" s="157" t="s">
        <v>77</v>
      </c>
      <c r="C38" s="157"/>
      <c r="D38" s="157"/>
      <c r="E38" s="157"/>
      <c r="F38" s="157"/>
      <c r="G38" s="157"/>
      <c r="H38" s="157"/>
      <c r="I38" s="157"/>
      <c r="J38" s="132"/>
    </row>
    <row r="39" spans="1:10" ht="39.75" customHeight="1">
      <c r="A39" s="15"/>
      <c r="B39" s="157" t="s">
        <v>78</v>
      </c>
      <c r="C39" s="157"/>
      <c r="D39" s="157"/>
      <c r="E39" s="157"/>
      <c r="F39" s="157"/>
      <c r="G39" s="157"/>
      <c r="H39" s="157"/>
      <c r="I39" s="157"/>
      <c r="J39" s="132"/>
    </row>
    <row r="40" spans="1:10" ht="26.25" customHeight="1">
      <c r="A40" s="15"/>
      <c r="B40" s="148" t="s">
        <v>79</v>
      </c>
      <c r="C40" s="148"/>
      <c r="D40" s="148"/>
      <c r="E40" s="148"/>
      <c r="F40" s="148"/>
      <c r="G40" s="148"/>
      <c r="H40" s="148"/>
      <c r="I40" s="148"/>
      <c r="J40" s="132"/>
    </row>
    <row r="41" spans="1:10" ht="53.25" customHeight="1">
      <c r="A41" s="15"/>
      <c r="B41" s="148" t="s">
        <v>80</v>
      </c>
      <c r="C41" s="148"/>
      <c r="D41" s="148"/>
      <c r="E41" s="148"/>
      <c r="F41" s="148"/>
      <c r="G41" s="148"/>
      <c r="H41" s="148"/>
      <c r="I41" s="148"/>
      <c r="J41" s="132"/>
    </row>
    <row r="42" spans="1:10" ht="36" customHeight="1">
      <c r="B42" s="148" t="s">
        <v>81</v>
      </c>
      <c r="C42" s="148"/>
      <c r="D42" s="148"/>
      <c r="E42" s="148"/>
      <c r="F42" s="148"/>
      <c r="G42" s="148"/>
      <c r="H42" s="148"/>
      <c r="I42" s="148"/>
    </row>
    <row r="43" spans="1:10" ht="58.5" customHeight="1">
      <c r="B43" s="147"/>
      <c r="C43" s="147"/>
      <c r="D43" s="147"/>
      <c r="E43" s="147"/>
      <c r="F43" s="147"/>
      <c r="G43" s="147"/>
    </row>
  </sheetData>
  <mergeCells count="14">
    <mergeCell ref="E6:H7"/>
    <mergeCell ref="B43:G43"/>
    <mergeCell ref="B42:I42"/>
    <mergeCell ref="B40:I40"/>
    <mergeCell ref="B41:I41"/>
    <mergeCell ref="F30:G30"/>
    <mergeCell ref="F31:G31"/>
    <mergeCell ref="F32:G32"/>
    <mergeCell ref="F35:H36"/>
    <mergeCell ref="B38:I38"/>
    <mergeCell ref="B39:I39"/>
    <mergeCell ref="F33:G33"/>
    <mergeCell ref="F34:G34"/>
    <mergeCell ref="B30:E36"/>
  </mergeCells>
  <printOptions horizontalCentered="1"/>
  <pageMargins left="0.25" right="0.25" top="0.75" bottom="0.75" header="0.3" footer="0.3"/>
  <pageSetup scale="61" fitToHeight="0" orientation="portrait" r:id="rId1"/>
  <headerFooter alignWithMargins="0">
    <oddFooter>&amp;CPage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B2ABA-A30C-45CB-8ED1-F54E43013FB6}">
  <sheetPr transitionEvaluation="1" transitionEntry="1">
    <pageSetUpPr fitToPage="1"/>
  </sheetPr>
  <dimension ref="A1:H127"/>
  <sheetViews>
    <sheetView showGridLines="0" defaultGridColor="0" view="pageBreakPreview" colorId="8" zoomScale="90" zoomScaleNormal="90" zoomScaleSheetLayoutView="90" zoomScalePageLayoutView="80" workbookViewId="0">
      <selection activeCell="D92" sqref="D92"/>
    </sheetView>
  </sheetViews>
  <sheetFormatPr defaultColWidth="12.69140625" defaultRowHeight="12.5"/>
  <cols>
    <col min="1" max="1" width="5.765625" style="115" customWidth="1"/>
    <col min="2" max="2" width="45.765625" style="42" customWidth="1"/>
    <col min="3" max="3" width="15.765625" style="42" customWidth="1"/>
    <col min="4" max="4" width="17.765625" style="118" customWidth="1"/>
    <col min="5" max="5" width="10.765625" style="116" customWidth="1"/>
    <col min="6" max="6" width="4.765625" style="121" customWidth="1"/>
    <col min="7" max="7" width="12.3046875" style="119" customWidth="1"/>
    <col min="8" max="16384" width="12.69140625" style="44"/>
  </cols>
  <sheetData>
    <row r="1" spans="1:7" ht="18" customHeight="1">
      <c r="A1" s="1" t="str">
        <f>Summary!B3</f>
        <v>NYSIF</v>
      </c>
      <c r="C1" s="43"/>
      <c r="D1" s="43"/>
      <c r="E1" s="160"/>
      <c r="F1" s="160"/>
      <c r="G1" s="160"/>
    </row>
    <row r="2" spans="1:7" ht="15.5">
      <c r="A2" s="12" t="str">
        <f>Summary!B4</f>
        <v>199 Church Street - Floor 15</v>
      </c>
      <c r="C2" s="43"/>
      <c r="D2" s="43"/>
      <c r="E2" s="160"/>
      <c r="F2" s="160"/>
      <c r="G2" s="160"/>
    </row>
    <row r="3" spans="1:7" ht="15.5">
      <c r="A3" s="12" t="str">
        <f>Summary!B5</f>
        <v>New York, NY</v>
      </c>
      <c r="C3" s="43"/>
      <c r="D3" s="43"/>
      <c r="E3" s="160"/>
      <c r="F3" s="160"/>
      <c r="G3" s="160"/>
    </row>
    <row r="4" spans="1:7" ht="18">
      <c r="A4" s="45"/>
      <c r="C4" s="43"/>
      <c r="D4" s="43"/>
      <c r="E4" s="46"/>
      <c r="F4" s="47"/>
      <c r="G4" s="46"/>
    </row>
    <row r="5" spans="1:7" ht="15.5">
      <c r="A5" s="48" t="str">
        <f>Summary!B7</f>
        <v>Equipment List / Bid Form</v>
      </c>
      <c r="B5" s="49"/>
      <c r="C5" s="43"/>
      <c r="D5" s="43"/>
      <c r="E5" s="46"/>
      <c r="F5" s="47"/>
      <c r="G5" s="46"/>
    </row>
    <row r="6" spans="1:7" ht="15.5">
      <c r="A6" s="12" t="str">
        <f>Summary!B8</f>
        <v>01.29.2025</v>
      </c>
      <c r="B6" s="49"/>
      <c r="C6" s="43"/>
      <c r="D6" s="43"/>
      <c r="E6" s="46"/>
      <c r="F6" s="47"/>
      <c r="G6" s="46"/>
    </row>
    <row r="7" spans="1:7" ht="15.5">
      <c r="A7" s="48"/>
      <c r="B7" s="49"/>
      <c r="C7" s="43"/>
      <c r="D7" s="43"/>
      <c r="E7" s="46"/>
      <c r="F7" s="47"/>
      <c r="G7" s="46"/>
    </row>
    <row r="8" spans="1:7" ht="15.75" customHeight="1">
      <c r="A8" s="50" t="s">
        <v>154</v>
      </c>
      <c r="B8" s="51"/>
      <c r="C8" s="51"/>
      <c r="D8" s="51"/>
      <c r="E8" s="46"/>
      <c r="F8" s="47"/>
      <c r="G8" s="46"/>
    </row>
    <row r="9" spans="1:7" ht="15.5">
      <c r="A9" s="51"/>
      <c r="B9" s="51"/>
      <c r="C9" s="51"/>
      <c r="D9" s="51"/>
      <c r="E9" s="52"/>
      <c r="F9" s="8"/>
      <c r="G9" s="46"/>
    </row>
    <row r="10" spans="1:7" ht="18">
      <c r="A10" s="2" t="str">
        <f>Summary!B10</f>
        <v>For Bid</v>
      </c>
      <c r="C10" s="53"/>
      <c r="D10" s="52"/>
      <c r="E10" s="52"/>
      <c r="F10" s="8"/>
      <c r="G10" s="46"/>
    </row>
    <row r="11" spans="1:7" ht="15.5">
      <c r="A11" s="54"/>
      <c r="B11" s="55"/>
      <c r="C11" s="53"/>
      <c r="D11" s="52"/>
      <c r="E11" s="52"/>
      <c r="F11" s="8"/>
      <c r="G11" s="56"/>
    </row>
    <row r="12" spans="1:7" ht="15.5">
      <c r="A12" s="57" t="s">
        <v>8</v>
      </c>
      <c r="B12" s="58" t="s">
        <v>9</v>
      </c>
      <c r="C12" s="58" t="s">
        <v>10</v>
      </c>
      <c r="D12" s="58" t="s">
        <v>11</v>
      </c>
      <c r="E12" s="59" t="s">
        <v>12</v>
      </c>
      <c r="F12" s="60" t="s">
        <v>13</v>
      </c>
      <c r="G12" s="59" t="s">
        <v>14</v>
      </c>
    </row>
    <row r="13" spans="1:7" ht="13">
      <c r="A13" s="61"/>
      <c r="B13" s="62" t="s">
        <v>47</v>
      </c>
      <c r="C13" s="62"/>
      <c r="D13" s="62"/>
      <c r="E13" s="63"/>
      <c r="F13" s="64"/>
      <c r="G13" s="63"/>
    </row>
    <row r="14" spans="1:7">
      <c r="A14" s="66">
        <v>1</v>
      </c>
      <c r="B14" s="67" t="s">
        <v>155</v>
      </c>
      <c r="C14" s="67" t="s">
        <v>200</v>
      </c>
      <c r="D14" s="67" t="s">
        <v>200</v>
      </c>
      <c r="E14" s="68" t="s">
        <v>84</v>
      </c>
      <c r="F14" s="69">
        <v>1</v>
      </c>
      <c r="G14" s="70" t="s">
        <v>84</v>
      </c>
    </row>
    <row r="15" spans="1:7">
      <c r="A15" s="66">
        <v>2</v>
      </c>
      <c r="B15" s="67" t="s">
        <v>158</v>
      </c>
      <c r="C15" s="67" t="s">
        <v>156</v>
      </c>
      <c r="D15" s="67" t="s">
        <v>157</v>
      </c>
      <c r="E15" s="68">
        <v>0</v>
      </c>
      <c r="F15" s="69">
        <v>1</v>
      </c>
      <c r="G15" s="70">
        <f t="shared" ref="G15" si="0">F15*E15</f>
        <v>0</v>
      </c>
    </row>
    <row r="16" spans="1:7">
      <c r="A16" s="66">
        <v>3</v>
      </c>
      <c r="B16" s="67" t="s">
        <v>159</v>
      </c>
      <c r="C16" s="67" t="s">
        <v>156</v>
      </c>
      <c r="D16" s="67" t="s">
        <v>217</v>
      </c>
      <c r="E16" s="68">
        <v>0</v>
      </c>
      <c r="F16" s="69">
        <v>1</v>
      </c>
      <c r="G16" s="70">
        <f t="shared" ref="G16" si="1">F16*E16</f>
        <v>0</v>
      </c>
    </row>
    <row r="17" spans="1:7">
      <c r="A17" s="66">
        <v>4</v>
      </c>
      <c r="B17" s="67" t="s">
        <v>215</v>
      </c>
      <c r="C17" s="67" t="s">
        <v>16</v>
      </c>
      <c r="D17" s="67" t="s">
        <v>216</v>
      </c>
      <c r="E17" s="68">
        <v>0</v>
      </c>
      <c r="F17" s="69">
        <v>1</v>
      </c>
      <c r="G17" s="70">
        <f t="shared" ref="G17" si="2">F17*E17</f>
        <v>0</v>
      </c>
    </row>
    <row r="18" spans="1:7" ht="25">
      <c r="A18" s="66">
        <v>4</v>
      </c>
      <c r="B18" s="67" t="s">
        <v>214</v>
      </c>
      <c r="C18" s="67" t="s">
        <v>205</v>
      </c>
      <c r="D18" s="67" t="s">
        <v>205</v>
      </c>
      <c r="E18" s="68">
        <v>0</v>
      </c>
      <c r="F18" s="69">
        <v>1</v>
      </c>
      <c r="G18" s="70">
        <f t="shared" ref="G18" si="3">F18*E18</f>
        <v>0</v>
      </c>
    </row>
    <row r="19" spans="1:7">
      <c r="A19" s="71"/>
      <c r="C19" s="72"/>
      <c r="D19" s="44"/>
      <c r="E19" s="73"/>
      <c r="F19" s="74"/>
      <c r="G19" s="122"/>
    </row>
    <row r="20" spans="1:7" ht="13">
      <c r="A20" s="61"/>
      <c r="B20" s="62" t="s">
        <v>46</v>
      </c>
      <c r="C20" s="62"/>
      <c r="D20" s="62"/>
      <c r="E20" s="63"/>
      <c r="F20" s="64"/>
      <c r="G20" s="63"/>
    </row>
    <row r="21" spans="1:7" ht="25">
      <c r="A21" s="66">
        <v>1</v>
      </c>
      <c r="B21" s="67" t="s">
        <v>147</v>
      </c>
      <c r="C21" s="67" t="s">
        <v>20</v>
      </c>
      <c r="D21" s="67" t="s">
        <v>104</v>
      </c>
      <c r="E21" s="68">
        <v>0</v>
      </c>
      <c r="F21" s="69">
        <v>1</v>
      </c>
      <c r="G21" s="70">
        <f t="shared" ref="G21:G25" si="4">F21*E21</f>
        <v>0</v>
      </c>
    </row>
    <row r="22" spans="1:7">
      <c r="A22" s="66">
        <v>2</v>
      </c>
      <c r="B22" s="67" t="s">
        <v>161</v>
      </c>
      <c r="C22" s="67" t="s">
        <v>17</v>
      </c>
      <c r="D22" s="67" t="s">
        <v>150</v>
      </c>
      <c r="E22" s="68">
        <v>0</v>
      </c>
      <c r="F22" s="69">
        <v>1</v>
      </c>
      <c r="G22" s="70">
        <f t="shared" si="4"/>
        <v>0</v>
      </c>
    </row>
    <row r="23" spans="1:7">
      <c r="A23" s="66">
        <v>3</v>
      </c>
      <c r="B23" s="67" t="s">
        <v>162</v>
      </c>
      <c r="C23" s="67" t="s">
        <v>17</v>
      </c>
      <c r="D23" s="67" t="s">
        <v>151</v>
      </c>
      <c r="E23" s="68">
        <v>0</v>
      </c>
      <c r="F23" s="69">
        <v>1</v>
      </c>
      <c r="G23" s="70">
        <f t="shared" si="4"/>
        <v>0</v>
      </c>
    </row>
    <row r="24" spans="1:7" ht="25">
      <c r="A24" s="66">
        <v>4</v>
      </c>
      <c r="B24" s="67" t="s">
        <v>149</v>
      </c>
      <c r="C24" s="67" t="s">
        <v>6</v>
      </c>
      <c r="D24" s="67" t="s">
        <v>6</v>
      </c>
      <c r="E24" s="68" t="s">
        <v>84</v>
      </c>
      <c r="F24" s="69">
        <v>1</v>
      </c>
      <c r="G24" s="70" t="s">
        <v>84</v>
      </c>
    </row>
    <row r="25" spans="1:7">
      <c r="A25" s="66">
        <v>5</v>
      </c>
      <c r="B25" s="67" t="s">
        <v>148</v>
      </c>
      <c r="C25" s="67" t="s">
        <v>17</v>
      </c>
      <c r="D25" s="67" t="s">
        <v>152</v>
      </c>
      <c r="E25" s="68">
        <v>0</v>
      </c>
      <c r="F25" s="69">
        <v>1</v>
      </c>
      <c r="G25" s="70">
        <f t="shared" si="4"/>
        <v>0</v>
      </c>
    </row>
    <row r="26" spans="1:7">
      <c r="A26" s="66">
        <v>6</v>
      </c>
      <c r="B26" s="67" t="s">
        <v>283</v>
      </c>
      <c r="C26" s="67" t="s">
        <v>6</v>
      </c>
      <c r="D26" s="67" t="s">
        <v>6</v>
      </c>
      <c r="E26" s="68" t="s">
        <v>84</v>
      </c>
      <c r="F26" s="69">
        <v>1</v>
      </c>
      <c r="G26" s="70" t="s">
        <v>84</v>
      </c>
    </row>
    <row r="27" spans="1:7">
      <c r="A27" s="66">
        <v>7</v>
      </c>
      <c r="B27" s="67" t="s">
        <v>284</v>
      </c>
      <c r="C27" s="67" t="s">
        <v>17</v>
      </c>
      <c r="D27" s="67" t="s">
        <v>285</v>
      </c>
      <c r="E27" s="68">
        <v>0</v>
      </c>
      <c r="F27" s="69">
        <v>1</v>
      </c>
      <c r="G27" s="70">
        <f t="shared" ref="G27" si="5">F27*E27</f>
        <v>0</v>
      </c>
    </row>
    <row r="28" spans="1:7">
      <c r="A28" s="71"/>
      <c r="C28" s="72"/>
      <c r="D28" s="44"/>
      <c r="E28" s="73"/>
      <c r="F28" s="74"/>
      <c r="G28" s="122"/>
    </row>
    <row r="29" spans="1:7" ht="13">
      <c r="A29" s="61"/>
      <c r="B29" s="62" t="s">
        <v>50</v>
      </c>
      <c r="C29" s="62"/>
      <c r="D29" s="62"/>
      <c r="E29" s="63"/>
      <c r="F29" s="64"/>
      <c r="G29" s="63"/>
    </row>
    <row r="30" spans="1:7">
      <c r="A30" s="66">
        <v>1</v>
      </c>
      <c r="B30" s="67" t="s">
        <v>206</v>
      </c>
      <c r="C30" s="67" t="s">
        <v>17</v>
      </c>
      <c r="D30" s="67" t="s">
        <v>87</v>
      </c>
      <c r="E30" s="68">
        <v>0</v>
      </c>
      <c r="F30" s="69">
        <v>1</v>
      </c>
      <c r="G30" s="70">
        <f t="shared" ref="G30" si="6">F30*E30</f>
        <v>0</v>
      </c>
    </row>
    <row r="31" spans="1:7">
      <c r="A31" s="71"/>
      <c r="C31" s="72"/>
      <c r="D31" s="44"/>
      <c r="E31" s="73"/>
      <c r="F31" s="74"/>
      <c r="G31" s="122"/>
    </row>
    <row r="32" spans="1:7" ht="13">
      <c r="A32" s="61"/>
      <c r="B32" s="62" t="s">
        <v>51</v>
      </c>
      <c r="C32" s="62"/>
      <c r="D32" s="62"/>
      <c r="E32" s="63"/>
      <c r="F32" s="64"/>
      <c r="G32" s="63"/>
    </row>
    <row r="33" spans="1:7">
      <c r="A33" s="66">
        <v>1</v>
      </c>
      <c r="B33" s="67" t="s">
        <v>103</v>
      </c>
      <c r="C33" s="67" t="s">
        <v>101</v>
      </c>
      <c r="D33" s="67" t="s">
        <v>197</v>
      </c>
      <c r="E33" s="68">
        <v>0</v>
      </c>
      <c r="F33" s="69">
        <v>1</v>
      </c>
      <c r="G33" s="70">
        <f t="shared" ref="G33" si="7">F33*E33</f>
        <v>0</v>
      </c>
    </row>
    <row r="34" spans="1:7">
      <c r="A34" s="71"/>
      <c r="B34" s="72"/>
      <c r="C34" s="72"/>
      <c r="D34" s="44"/>
      <c r="E34" s="73"/>
      <c r="F34" s="74"/>
      <c r="G34" s="122"/>
    </row>
    <row r="35" spans="1:7" ht="13">
      <c r="A35" s="61"/>
      <c r="B35" s="62" t="s">
        <v>48</v>
      </c>
      <c r="C35" s="62"/>
      <c r="D35" s="62"/>
      <c r="E35" s="63"/>
      <c r="F35" s="64"/>
      <c r="G35" s="63"/>
    </row>
    <row r="36" spans="1:7">
      <c r="A36" s="66">
        <v>1</v>
      </c>
      <c r="B36" s="67" t="s">
        <v>129</v>
      </c>
      <c r="C36" s="67" t="s">
        <v>130</v>
      </c>
      <c r="D36" s="67" t="s">
        <v>131</v>
      </c>
      <c r="E36" s="68">
        <v>0</v>
      </c>
      <c r="F36" s="69">
        <v>2</v>
      </c>
      <c r="G36" s="70">
        <f t="shared" ref="G36:G46" si="8">F36*E36</f>
        <v>0</v>
      </c>
    </row>
    <row r="37" spans="1:7">
      <c r="A37" s="66">
        <v>2</v>
      </c>
      <c r="B37" s="67" t="s">
        <v>207</v>
      </c>
      <c r="C37" s="67" t="s">
        <v>130</v>
      </c>
      <c r="D37" s="67" t="s">
        <v>18</v>
      </c>
      <c r="E37" s="68">
        <v>0</v>
      </c>
      <c r="F37" s="69">
        <v>2</v>
      </c>
      <c r="G37" s="70">
        <f t="shared" si="8"/>
        <v>0</v>
      </c>
    </row>
    <row r="38" spans="1:7">
      <c r="A38" s="66">
        <v>3</v>
      </c>
      <c r="B38" s="67" t="s">
        <v>69</v>
      </c>
      <c r="C38" s="67" t="s">
        <v>59</v>
      </c>
      <c r="D38" s="67" t="s">
        <v>91</v>
      </c>
      <c r="E38" s="68">
        <v>0</v>
      </c>
      <c r="F38" s="69">
        <v>1</v>
      </c>
      <c r="G38" s="70">
        <f t="shared" si="8"/>
        <v>0</v>
      </c>
    </row>
    <row r="39" spans="1:7">
      <c r="A39" s="66">
        <v>4</v>
      </c>
      <c r="B39" s="67" t="s">
        <v>71</v>
      </c>
      <c r="C39" s="67" t="s">
        <v>59</v>
      </c>
      <c r="D39" s="67" t="s">
        <v>121</v>
      </c>
      <c r="E39" s="68">
        <v>0</v>
      </c>
      <c r="F39" s="69">
        <v>2</v>
      </c>
      <c r="G39" s="70">
        <f t="shared" si="8"/>
        <v>0</v>
      </c>
    </row>
    <row r="40" spans="1:7">
      <c r="A40" s="66">
        <v>5</v>
      </c>
      <c r="B40" s="67" t="s">
        <v>122</v>
      </c>
      <c r="C40" s="67" t="s">
        <v>59</v>
      </c>
      <c r="D40" s="67" t="s">
        <v>18</v>
      </c>
      <c r="E40" s="68">
        <v>0</v>
      </c>
      <c r="F40" s="69">
        <v>1</v>
      </c>
      <c r="G40" s="70">
        <f t="shared" si="8"/>
        <v>0</v>
      </c>
    </row>
    <row r="41" spans="1:7">
      <c r="A41" s="66">
        <v>6</v>
      </c>
      <c r="B41" s="67" t="s">
        <v>62</v>
      </c>
      <c r="C41" s="67" t="s">
        <v>59</v>
      </c>
      <c r="D41" s="67" t="s">
        <v>92</v>
      </c>
      <c r="E41" s="68">
        <v>0</v>
      </c>
      <c r="F41" s="69">
        <v>2</v>
      </c>
      <c r="G41" s="70">
        <f t="shared" si="8"/>
        <v>0</v>
      </c>
    </row>
    <row r="42" spans="1:7">
      <c r="A42" s="66">
        <v>7</v>
      </c>
      <c r="B42" s="67" t="s">
        <v>63</v>
      </c>
      <c r="C42" s="67" t="s">
        <v>59</v>
      </c>
      <c r="D42" s="67" t="s">
        <v>93</v>
      </c>
      <c r="E42" s="68">
        <v>0</v>
      </c>
      <c r="F42" s="69">
        <v>2</v>
      </c>
      <c r="G42" s="70">
        <f t="shared" si="8"/>
        <v>0</v>
      </c>
    </row>
    <row r="43" spans="1:7">
      <c r="A43" s="66">
        <v>8</v>
      </c>
      <c r="B43" s="67" t="s">
        <v>64</v>
      </c>
      <c r="C43" s="67" t="s">
        <v>59</v>
      </c>
      <c r="D43" s="67" t="s">
        <v>61</v>
      </c>
      <c r="E43" s="68">
        <v>0</v>
      </c>
      <c r="F43" s="69">
        <v>2</v>
      </c>
      <c r="G43" s="70">
        <f t="shared" si="8"/>
        <v>0</v>
      </c>
    </row>
    <row r="44" spans="1:7">
      <c r="A44" s="66">
        <v>9</v>
      </c>
      <c r="B44" s="67" t="s">
        <v>89</v>
      </c>
      <c r="C44" s="67" t="s">
        <v>59</v>
      </c>
      <c r="D44" s="67" t="s">
        <v>90</v>
      </c>
      <c r="E44" s="68">
        <v>0</v>
      </c>
      <c r="F44" s="69">
        <v>2</v>
      </c>
      <c r="G44" s="70">
        <f t="shared" si="8"/>
        <v>0</v>
      </c>
    </row>
    <row r="45" spans="1:7" ht="25">
      <c r="A45" s="66">
        <v>10</v>
      </c>
      <c r="B45" s="67" t="s">
        <v>65</v>
      </c>
      <c r="C45" s="67" t="s">
        <v>59</v>
      </c>
      <c r="D45" s="67" t="s">
        <v>123</v>
      </c>
      <c r="E45" s="68">
        <v>0</v>
      </c>
      <c r="F45" s="69">
        <v>4</v>
      </c>
      <c r="G45" s="70">
        <f t="shared" si="8"/>
        <v>0</v>
      </c>
    </row>
    <row r="46" spans="1:7" ht="25">
      <c r="A46" s="66">
        <v>11</v>
      </c>
      <c r="B46" s="67" t="s">
        <v>124</v>
      </c>
      <c r="C46" s="67" t="s">
        <v>59</v>
      </c>
      <c r="D46" s="67" t="s">
        <v>213</v>
      </c>
      <c r="E46" s="68">
        <v>0</v>
      </c>
      <c r="F46" s="69">
        <v>2</v>
      </c>
      <c r="G46" s="70">
        <f t="shared" si="8"/>
        <v>0</v>
      </c>
    </row>
    <row r="47" spans="1:7">
      <c r="A47" s="71"/>
      <c r="B47" s="72"/>
      <c r="C47" s="72"/>
      <c r="D47" s="44"/>
      <c r="E47" s="73"/>
      <c r="F47" s="74"/>
      <c r="G47" s="122"/>
    </row>
    <row r="48" spans="1:7" ht="13">
      <c r="A48" s="61"/>
      <c r="B48" s="62" t="s">
        <v>52</v>
      </c>
      <c r="C48" s="62"/>
      <c r="D48" s="62"/>
      <c r="E48" s="63"/>
      <c r="F48" s="64"/>
      <c r="G48" s="63"/>
    </row>
    <row r="49" spans="1:7">
      <c r="A49" s="136">
        <v>1</v>
      </c>
      <c r="B49" s="137" t="s">
        <v>143</v>
      </c>
      <c r="C49" s="137" t="s">
        <v>60</v>
      </c>
      <c r="D49" s="67" t="s">
        <v>142</v>
      </c>
      <c r="E49" s="68">
        <v>0</v>
      </c>
      <c r="F49" s="138">
        <v>1</v>
      </c>
      <c r="G49" s="139">
        <f>F49*E49</f>
        <v>0</v>
      </c>
    </row>
    <row r="50" spans="1:7">
      <c r="A50" s="136">
        <v>2</v>
      </c>
      <c r="B50" s="137" t="s">
        <v>112</v>
      </c>
      <c r="C50" s="137" t="s">
        <v>60</v>
      </c>
      <c r="D50" s="137" t="s">
        <v>209</v>
      </c>
      <c r="E50" s="68">
        <v>0</v>
      </c>
      <c r="F50" s="138">
        <v>1</v>
      </c>
      <c r="G50" s="139">
        <f>F50*E50</f>
        <v>0</v>
      </c>
    </row>
    <row r="51" spans="1:7">
      <c r="A51" s="71"/>
      <c r="C51" s="72"/>
      <c r="D51" s="44"/>
      <c r="E51" s="73"/>
      <c r="F51" s="74"/>
      <c r="G51" s="122"/>
    </row>
    <row r="52" spans="1:7" ht="13">
      <c r="A52" s="61"/>
      <c r="B52" s="62" t="s">
        <v>49</v>
      </c>
      <c r="C52" s="62"/>
      <c r="D52" s="62"/>
      <c r="E52" s="63"/>
      <c r="F52" s="64"/>
      <c r="G52" s="63"/>
    </row>
    <row r="53" spans="1:7" ht="25">
      <c r="A53" s="66">
        <v>1</v>
      </c>
      <c r="B53" s="67" t="s">
        <v>182</v>
      </c>
      <c r="C53" s="67" t="s">
        <v>210</v>
      </c>
      <c r="D53" s="67" t="s">
        <v>210</v>
      </c>
      <c r="E53" s="68" t="s">
        <v>84</v>
      </c>
      <c r="F53" s="69" t="s">
        <v>84</v>
      </c>
      <c r="G53" s="125" t="s">
        <v>84</v>
      </c>
    </row>
    <row r="54" spans="1:7">
      <c r="A54" s="71"/>
      <c r="B54" s="72"/>
      <c r="C54" s="72"/>
      <c r="D54" s="44"/>
      <c r="E54" s="73"/>
      <c r="F54" s="74"/>
      <c r="G54" s="122"/>
    </row>
    <row r="55" spans="1:7" ht="13">
      <c r="A55" s="61"/>
      <c r="B55" s="62" t="s">
        <v>19</v>
      </c>
      <c r="C55" s="62"/>
      <c r="D55" s="62"/>
      <c r="E55" s="63"/>
      <c r="F55" s="64"/>
      <c r="G55" s="63"/>
    </row>
    <row r="56" spans="1:7">
      <c r="A56" s="66">
        <v>1</v>
      </c>
      <c r="B56" s="67" t="s">
        <v>125</v>
      </c>
      <c r="C56" s="67" t="s">
        <v>101</v>
      </c>
      <c r="D56" s="67" t="s">
        <v>126</v>
      </c>
      <c r="E56" s="68">
        <v>0</v>
      </c>
      <c r="F56" s="69">
        <v>1</v>
      </c>
      <c r="G56" s="70">
        <f t="shared" ref="G56:G60" si="9">F56*E56</f>
        <v>0</v>
      </c>
    </row>
    <row r="57" spans="1:7">
      <c r="A57" s="66">
        <v>2</v>
      </c>
      <c r="B57" s="67" t="s">
        <v>127</v>
      </c>
      <c r="C57" s="67" t="s">
        <v>101</v>
      </c>
      <c r="D57" s="67" t="s">
        <v>128</v>
      </c>
      <c r="E57" s="68">
        <v>0</v>
      </c>
      <c r="F57" s="69">
        <v>1</v>
      </c>
      <c r="G57" s="70">
        <f t="shared" si="9"/>
        <v>0</v>
      </c>
    </row>
    <row r="58" spans="1:7" ht="25">
      <c r="A58" s="66">
        <v>3</v>
      </c>
      <c r="B58" s="67" t="s">
        <v>160</v>
      </c>
      <c r="C58" s="67" t="s">
        <v>101</v>
      </c>
      <c r="D58" s="67" t="s">
        <v>108</v>
      </c>
      <c r="E58" s="68">
        <v>0</v>
      </c>
      <c r="F58" s="69">
        <v>2</v>
      </c>
      <c r="G58" s="70">
        <f t="shared" si="9"/>
        <v>0</v>
      </c>
    </row>
    <row r="59" spans="1:7">
      <c r="A59" s="66">
        <v>4</v>
      </c>
      <c r="B59" s="67" t="s">
        <v>119</v>
      </c>
      <c r="C59" s="67" t="s">
        <v>115</v>
      </c>
      <c r="D59" s="67" t="s">
        <v>116</v>
      </c>
      <c r="E59" s="68">
        <v>0</v>
      </c>
      <c r="F59" s="69">
        <v>2</v>
      </c>
      <c r="G59" s="70">
        <f t="shared" si="9"/>
        <v>0</v>
      </c>
    </row>
    <row r="60" spans="1:7">
      <c r="A60" s="66">
        <v>5</v>
      </c>
      <c r="B60" s="67" t="s">
        <v>117</v>
      </c>
      <c r="C60" s="67" t="s">
        <v>115</v>
      </c>
      <c r="D60" s="67" t="s">
        <v>118</v>
      </c>
      <c r="E60" s="68">
        <v>0</v>
      </c>
      <c r="F60" s="69">
        <v>2</v>
      </c>
      <c r="G60" s="70">
        <f t="shared" si="9"/>
        <v>0</v>
      </c>
    </row>
    <row r="61" spans="1:7">
      <c r="A61" s="71"/>
      <c r="C61" s="72"/>
      <c r="D61" s="134"/>
      <c r="E61" s="73"/>
      <c r="F61" s="74"/>
      <c r="G61" s="122"/>
    </row>
    <row r="62" spans="1:7" ht="13">
      <c r="A62" s="61"/>
      <c r="B62" s="62" t="s">
        <v>40</v>
      </c>
      <c r="C62" s="62"/>
      <c r="D62" s="62"/>
      <c r="E62" s="63"/>
      <c r="F62" s="64"/>
      <c r="G62" s="63"/>
    </row>
    <row r="63" spans="1:7">
      <c r="A63" s="66">
        <v>1</v>
      </c>
      <c r="B63" s="67" t="s">
        <v>45</v>
      </c>
      <c r="C63" s="67" t="s">
        <v>7</v>
      </c>
      <c r="D63" s="67" t="s">
        <v>7</v>
      </c>
      <c r="E63" s="68" t="s">
        <v>84</v>
      </c>
      <c r="F63" s="69">
        <v>1</v>
      </c>
      <c r="G63" s="125" t="s">
        <v>84</v>
      </c>
    </row>
    <row r="64" spans="1:7">
      <c r="A64" s="71"/>
      <c r="C64" s="72"/>
      <c r="D64" s="44"/>
      <c r="E64" s="73"/>
      <c r="F64" s="74"/>
      <c r="G64" s="122"/>
    </row>
    <row r="65" spans="1:7" ht="13">
      <c r="A65" s="61"/>
      <c r="B65" s="62" t="s">
        <v>37</v>
      </c>
      <c r="C65" s="62"/>
      <c r="D65" s="62"/>
      <c r="E65" s="63"/>
      <c r="F65" s="64"/>
      <c r="G65" s="63"/>
    </row>
    <row r="66" spans="1:7">
      <c r="A66" s="66">
        <v>1</v>
      </c>
      <c r="B66" s="137" t="s">
        <v>208</v>
      </c>
      <c r="C66" s="137" t="s">
        <v>23</v>
      </c>
      <c r="D66" s="137" t="s">
        <v>18</v>
      </c>
      <c r="E66" s="68">
        <v>0</v>
      </c>
      <c r="F66" s="69">
        <v>1</v>
      </c>
      <c r="G66" s="70">
        <f t="shared" ref="G66" si="10">F66*E66</f>
        <v>0</v>
      </c>
    </row>
    <row r="67" spans="1:7">
      <c r="A67" s="71"/>
      <c r="C67" s="72"/>
      <c r="D67" s="44"/>
      <c r="E67" s="73"/>
      <c r="F67" s="74"/>
      <c r="G67" s="122"/>
    </row>
    <row r="68" spans="1:7" ht="13">
      <c r="A68" s="61"/>
      <c r="B68" s="62" t="s">
        <v>54</v>
      </c>
      <c r="C68" s="62"/>
      <c r="D68" s="62"/>
      <c r="E68" s="63"/>
      <c r="F68" s="64"/>
      <c r="G68" s="63"/>
    </row>
    <row r="69" spans="1:7">
      <c r="A69" s="128">
        <v>1</v>
      </c>
      <c r="B69" s="75" t="s">
        <v>94</v>
      </c>
      <c r="C69" s="75" t="s">
        <v>57</v>
      </c>
      <c r="D69" s="75" t="s">
        <v>66</v>
      </c>
      <c r="E69" s="68">
        <v>0</v>
      </c>
      <c r="F69" s="77">
        <v>1</v>
      </c>
      <c r="G69" s="70">
        <f t="shared" ref="G69:G72" si="11">F69*E69</f>
        <v>0</v>
      </c>
    </row>
    <row r="70" spans="1:7">
      <c r="A70" s="128">
        <v>2</v>
      </c>
      <c r="B70" s="75" t="s">
        <v>95</v>
      </c>
      <c r="C70" s="75" t="s">
        <v>57</v>
      </c>
      <c r="D70" s="75" t="s">
        <v>67</v>
      </c>
      <c r="E70" s="68">
        <v>0</v>
      </c>
      <c r="F70" s="77">
        <v>1</v>
      </c>
      <c r="G70" s="70">
        <f t="shared" si="11"/>
        <v>0</v>
      </c>
    </row>
    <row r="71" spans="1:7">
      <c r="A71" s="128">
        <v>3</v>
      </c>
      <c r="B71" s="75" t="s">
        <v>97</v>
      </c>
      <c r="C71" s="75" t="s">
        <v>18</v>
      </c>
      <c r="D71" s="137" t="s">
        <v>18</v>
      </c>
      <c r="E71" s="68">
        <v>0</v>
      </c>
      <c r="F71" s="77">
        <v>1</v>
      </c>
      <c r="G71" s="70">
        <f t="shared" si="11"/>
        <v>0</v>
      </c>
    </row>
    <row r="72" spans="1:7">
      <c r="A72" s="128">
        <v>4</v>
      </c>
      <c r="B72" s="75" t="s">
        <v>96</v>
      </c>
      <c r="C72" s="75" t="s">
        <v>57</v>
      </c>
      <c r="D72" s="75" t="s">
        <v>18</v>
      </c>
      <c r="E72" s="68">
        <v>0</v>
      </c>
      <c r="F72" s="77">
        <v>1</v>
      </c>
      <c r="G72" s="70">
        <f t="shared" si="11"/>
        <v>0</v>
      </c>
    </row>
    <row r="73" spans="1:7">
      <c r="A73" s="71"/>
      <c r="C73" s="72"/>
      <c r="D73" s="134"/>
      <c r="E73" s="73"/>
      <c r="F73" s="74"/>
      <c r="G73" s="122"/>
    </row>
    <row r="74" spans="1:7" ht="13">
      <c r="A74" s="61"/>
      <c r="B74" s="62" t="s">
        <v>38</v>
      </c>
      <c r="C74" s="62"/>
      <c r="D74" s="62"/>
      <c r="E74" s="63"/>
      <c r="F74" s="64"/>
      <c r="G74" s="63"/>
    </row>
    <row r="75" spans="1:7">
      <c r="A75" s="66">
        <v>1</v>
      </c>
      <c r="B75" s="67" t="s">
        <v>146</v>
      </c>
      <c r="C75" s="67" t="s">
        <v>18</v>
      </c>
      <c r="D75" s="67" t="s">
        <v>18</v>
      </c>
      <c r="E75" s="68">
        <v>0</v>
      </c>
      <c r="F75" s="69">
        <v>1</v>
      </c>
      <c r="G75" s="125">
        <f t="shared" ref="G75:G76" si="12">F75*E75</f>
        <v>0</v>
      </c>
    </row>
    <row r="76" spans="1:7" ht="25">
      <c r="A76" s="66">
        <v>2</v>
      </c>
      <c r="B76" s="67" t="s">
        <v>211</v>
      </c>
      <c r="C76" s="67" t="s">
        <v>135</v>
      </c>
      <c r="D76" s="67" t="s">
        <v>286</v>
      </c>
      <c r="E76" s="68">
        <v>0</v>
      </c>
      <c r="F76" s="69">
        <v>10</v>
      </c>
      <c r="G76" s="125">
        <f t="shared" si="12"/>
        <v>0</v>
      </c>
    </row>
    <row r="77" spans="1:7">
      <c r="A77" s="71"/>
      <c r="C77" s="72"/>
      <c r="D77" s="44"/>
      <c r="E77" s="73"/>
      <c r="F77" s="74"/>
      <c r="G77" s="122"/>
    </row>
    <row r="78" spans="1:7" ht="13">
      <c r="A78" s="61"/>
      <c r="B78" s="62" t="s">
        <v>56</v>
      </c>
      <c r="C78" s="62"/>
      <c r="D78" s="62"/>
      <c r="E78" s="63"/>
      <c r="F78" s="64"/>
      <c r="G78" s="63"/>
    </row>
    <row r="79" spans="1:7">
      <c r="A79" s="66">
        <v>1</v>
      </c>
      <c r="B79" s="67" t="s">
        <v>45</v>
      </c>
      <c r="C79" s="67" t="s">
        <v>7</v>
      </c>
      <c r="D79" s="67" t="s">
        <v>7</v>
      </c>
      <c r="E79" s="68" t="s">
        <v>84</v>
      </c>
      <c r="F79" s="69">
        <v>1</v>
      </c>
      <c r="G79" s="125" t="s">
        <v>84</v>
      </c>
    </row>
    <row r="80" spans="1:7">
      <c r="A80" s="71"/>
      <c r="C80" s="72"/>
      <c r="D80" s="44"/>
      <c r="E80" s="73"/>
      <c r="F80" s="74"/>
      <c r="G80" s="122"/>
    </row>
    <row r="81" spans="1:7" ht="13">
      <c r="A81" s="61"/>
      <c r="B81" s="62" t="s">
        <v>36</v>
      </c>
      <c r="C81" s="62"/>
      <c r="D81" s="62"/>
      <c r="E81" s="63"/>
      <c r="F81" s="64"/>
      <c r="G81" s="63"/>
    </row>
    <row r="82" spans="1:7">
      <c r="A82" s="66">
        <v>1</v>
      </c>
      <c r="B82" s="141" t="s">
        <v>212</v>
      </c>
      <c r="C82" s="67" t="s">
        <v>101</v>
      </c>
      <c r="D82" s="67" t="s">
        <v>18</v>
      </c>
      <c r="E82" s="68">
        <v>0</v>
      </c>
      <c r="F82" s="69">
        <v>1</v>
      </c>
      <c r="G82" s="125">
        <f t="shared" ref="G82:G83" si="13">F82*E82</f>
        <v>0</v>
      </c>
    </row>
    <row r="83" spans="1:7">
      <c r="A83" s="66">
        <v>2</v>
      </c>
      <c r="B83" s="67" t="s">
        <v>113</v>
      </c>
      <c r="C83" s="67" t="s">
        <v>101</v>
      </c>
      <c r="D83" s="67" t="s">
        <v>18</v>
      </c>
      <c r="E83" s="68">
        <v>0</v>
      </c>
      <c r="F83" s="69">
        <v>1</v>
      </c>
      <c r="G83" s="125">
        <f t="shared" si="13"/>
        <v>0</v>
      </c>
    </row>
    <row r="84" spans="1:7">
      <c r="A84" s="71"/>
      <c r="C84" s="72"/>
      <c r="D84" s="44"/>
      <c r="E84" s="73"/>
      <c r="F84" s="74"/>
      <c r="G84" s="122"/>
    </row>
    <row r="85" spans="1:7" ht="13">
      <c r="A85" s="61"/>
      <c r="B85" s="62" t="s">
        <v>39</v>
      </c>
      <c r="C85" s="62"/>
      <c r="D85" s="62"/>
      <c r="E85" s="63"/>
      <c r="F85" s="64"/>
      <c r="G85" s="63"/>
    </row>
    <row r="86" spans="1:7">
      <c r="A86" s="66">
        <v>1</v>
      </c>
      <c r="B86" s="67" t="s">
        <v>83</v>
      </c>
      <c r="C86" s="75" t="s">
        <v>23</v>
      </c>
      <c r="D86" s="137" t="s">
        <v>18</v>
      </c>
      <c r="E86" s="68">
        <v>0</v>
      </c>
      <c r="F86" s="69">
        <v>1</v>
      </c>
      <c r="G86" s="125">
        <f t="shared" ref="G86" si="14">F86*E86</f>
        <v>0</v>
      </c>
    </row>
    <row r="87" spans="1:7">
      <c r="A87" s="71"/>
      <c r="C87" s="72"/>
      <c r="D87" s="44"/>
      <c r="E87" s="73"/>
      <c r="F87" s="74"/>
      <c r="G87" s="122"/>
    </row>
    <row r="88" spans="1:7" ht="13">
      <c r="A88" s="61"/>
      <c r="B88" s="62" t="s">
        <v>53</v>
      </c>
      <c r="C88" s="62"/>
      <c r="D88" s="62"/>
      <c r="E88" s="63"/>
      <c r="F88" s="64"/>
      <c r="G88" s="63"/>
    </row>
    <row r="89" spans="1:7">
      <c r="A89" s="66">
        <v>1</v>
      </c>
      <c r="B89" s="67" t="s">
        <v>45</v>
      </c>
      <c r="C89" s="67" t="s">
        <v>7</v>
      </c>
      <c r="D89" s="67" t="s">
        <v>7</v>
      </c>
      <c r="E89" s="68" t="s">
        <v>84</v>
      </c>
      <c r="F89" s="69">
        <v>1</v>
      </c>
      <c r="G89" s="125" t="s">
        <v>84</v>
      </c>
    </row>
    <row r="90" spans="1:7">
      <c r="A90" s="71"/>
      <c r="C90" s="72"/>
      <c r="D90" s="44"/>
      <c r="E90" s="73"/>
      <c r="F90" s="74"/>
      <c r="G90" s="122"/>
    </row>
    <row r="91" spans="1:7" ht="13">
      <c r="A91" s="61"/>
      <c r="B91" s="62" t="s">
        <v>21</v>
      </c>
      <c r="C91" s="62"/>
      <c r="D91" s="62"/>
      <c r="E91" s="63"/>
      <c r="F91" s="64"/>
      <c r="G91" s="63"/>
    </row>
    <row r="92" spans="1:7" ht="65.25" customHeight="1">
      <c r="A92" s="66">
        <v>1</v>
      </c>
      <c r="B92" s="75" t="s">
        <v>22</v>
      </c>
      <c r="C92" s="75" t="s">
        <v>23</v>
      </c>
      <c r="D92" s="75" t="s">
        <v>24</v>
      </c>
      <c r="E92" s="76">
        <v>0</v>
      </c>
      <c r="F92" s="77">
        <v>1</v>
      </c>
      <c r="G92" s="125">
        <f t="shared" ref="G92:G93" si="15">F92*E92</f>
        <v>0</v>
      </c>
    </row>
    <row r="93" spans="1:7">
      <c r="A93" s="66">
        <v>2</v>
      </c>
      <c r="B93" s="67" t="s">
        <v>287</v>
      </c>
      <c r="C93" s="75" t="s">
        <v>23</v>
      </c>
      <c r="D93" s="75" t="s">
        <v>24</v>
      </c>
      <c r="E93" s="68">
        <v>0</v>
      </c>
      <c r="F93" s="69">
        <v>1</v>
      </c>
      <c r="G93" s="70">
        <f t="shared" si="15"/>
        <v>0</v>
      </c>
    </row>
    <row r="94" spans="1:7">
      <c r="A94" s="71"/>
      <c r="C94" s="72"/>
      <c r="D94" s="44"/>
      <c r="E94" s="73"/>
      <c r="F94" s="74"/>
      <c r="G94" s="126"/>
    </row>
    <row r="95" spans="1:7" ht="13">
      <c r="A95" s="61"/>
      <c r="B95" s="62" t="s">
        <v>44</v>
      </c>
      <c r="C95" s="62"/>
      <c r="D95" s="62"/>
      <c r="E95" s="63"/>
      <c r="F95" s="64"/>
      <c r="G95" s="63"/>
    </row>
    <row r="96" spans="1:7">
      <c r="A96" s="66">
        <v>1</v>
      </c>
      <c r="B96" s="67" t="s">
        <v>45</v>
      </c>
      <c r="C96" s="67" t="s">
        <v>7</v>
      </c>
      <c r="D96" s="67" t="s">
        <v>7</v>
      </c>
      <c r="E96" s="68" t="s">
        <v>84</v>
      </c>
      <c r="F96" s="69">
        <v>1</v>
      </c>
      <c r="G96" s="125" t="s">
        <v>84</v>
      </c>
    </row>
    <row r="97" spans="1:8">
      <c r="A97" s="71"/>
      <c r="C97" s="72"/>
      <c r="D97" s="44"/>
      <c r="E97" s="73"/>
      <c r="F97" s="74"/>
      <c r="G97" s="122"/>
    </row>
    <row r="98" spans="1:8" ht="15.5">
      <c r="A98" s="78"/>
      <c r="B98" s="79"/>
      <c r="C98" s="79" t="s">
        <v>25</v>
      </c>
      <c r="D98" s="80"/>
      <c r="E98" s="81"/>
      <c r="F98" s="82"/>
      <c r="G98" s="81"/>
    </row>
    <row r="99" spans="1:8" ht="13">
      <c r="A99" s="71"/>
      <c r="B99" s="72"/>
      <c r="C99" s="72"/>
      <c r="D99" s="72"/>
      <c r="E99" s="83" t="s">
        <v>26</v>
      </c>
      <c r="F99" s="84"/>
      <c r="G99" s="85">
        <f>SUM(G14:G96)</f>
        <v>0</v>
      </c>
    </row>
    <row r="100" spans="1:8" ht="13">
      <c r="A100" s="71"/>
      <c r="B100" s="72"/>
      <c r="C100" s="72"/>
      <c r="D100" s="72"/>
      <c r="E100" s="83" t="s">
        <v>27</v>
      </c>
      <c r="F100" s="84"/>
      <c r="G100" s="85" t="s">
        <v>178</v>
      </c>
    </row>
    <row r="101" spans="1:8" ht="13">
      <c r="A101" s="86" t="s">
        <v>28</v>
      </c>
      <c r="B101" s="62"/>
      <c r="C101" s="62"/>
      <c r="D101" s="62"/>
      <c r="E101" s="63"/>
      <c r="F101" s="64"/>
      <c r="G101" s="65"/>
    </row>
    <row r="102" spans="1:8" ht="13">
      <c r="A102" s="87"/>
      <c r="B102" s="88"/>
      <c r="C102" s="88"/>
      <c r="D102" s="88"/>
      <c r="E102" s="88" t="s">
        <v>29</v>
      </c>
      <c r="F102" s="89"/>
      <c r="G102" s="90"/>
    </row>
    <row r="103" spans="1:8">
      <c r="A103" s="91"/>
      <c r="B103" s="92"/>
      <c r="C103" s="92"/>
      <c r="D103" s="92"/>
      <c r="E103" s="93" t="s">
        <v>41</v>
      </c>
      <c r="F103" s="94"/>
      <c r="G103" s="95">
        <v>0</v>
      </c>
    </row>
    <row r="104" spans="1:8">
      <c r="A104" s="91"/>
      <c r="B104" s="92"/>
      <c r="C104" s="92"/>
      <c r="D104" s="92"/>
      <c r="E104" s="93" t="s">
        <v>42</v>
      </c>
      <c r="F104" s="94"/>
      <c r="G104" s="95">
        <v>0</v>
      </c>
    </row>
    <row r="105" spans="1:8">
      <c r="A105" s="91"/>
      <c r="B105" s="92"/>
      <c r="C105" s="92"/>
      <c r="D105" s="92"/>
      <c r="E105" s="93" t="s">
        <v>43</v>
      </c>
      <c r="F105" s="94"/>
      <c r="G105" s="95">
        <v>0</v>
      </c>
    </row>
    <row r="106" spans="1:8">
      <c r="A106" s="91"/>
      <c r="B106" s="92"/>
      <c r="C106" s="92"/>
      <c r="D106" s="92"/>
      <c r="E106" s="93" t="s">
        <v>30</v>
      </c>
      <c r="F106" s="94"/>
      <c r="G106" s="95">
        <v>0</v>
      </c>
    </row>
    <row r="107" spans="1:8">
      <c r="A107" s="91"/>
      <c r="B107" s="92"/>
      <c r="C107" s="92"/>
      <c r="D107" s="92"/>
      <c r="E107" s="93" t="s">
        <v>35</v>
      </c>
      <c r="F107" s="94"/>
      <c r="G107" s="95">
        <v>0</v>
      </c>
    </row>
    <row r="108" spans="1:8">
      <c r="A108" s="91"/>
      <c r="B108" s="92"/>
      <c r="C108" s="92"/>
      <c r="D108" s="92"/>
      <c r="E108" s="93" t="s">
        <v>31</v>
      </c>
      <c r="F108" s="94"/>
      <c r="G108" s="95">
        <v>0</v>
      </c>
    </row>
    <row r="109" spans="1:8">
      <c r="A109" s="91"/>
      <c r="B109" s="92"/>
      <c r="C109" s="92"/>
      <c r="D109" s="92"/>
      <c r="E109" s="93" t="s">
        <v>32</v>
      </c>
      <c r="F109" s="94"/>
      <c r="G109" s="95">
        <v>0</v>
      </c>
    </row>
    <row r="110" spans="1:8" ht="13">
      <c r="A110" s="96" t="s">
        <v>28</v>
      </c>
      <c r="B110" s="97"/>
      <c r="C110" s="97"/>
      <c r="D110" s="97"/>
      <c r="E110" s="98"/>
      <c r="F110" s="99"/>
      <c r="G110" s="100"/>
    </row>
    <row r="111" spans="1:8" ht="13">
      <c r="A111" s="101"/>
      <c r="B111" s="102"/>
      <c r="C111" s="102"/>
      <c r="D111" s="102"/>
      <c r="E111" s="103" t="s">
        <v>33</v>
      </c>
      <c r="F111" s="123"/>
      <c r="G111" s="104">
        <f>SUM(G103:G110)</f>
        <v>0</v>
      </c>
      <c r="H111" s="105"/>
    </row>
    <row r="112" spans="1:8" ht="13">
      <c r="A112" s="106" t="s">
        <v>28</v>
      </c>
      <c r="B112" s="107"/>
      <c r="C112" s="107"/>
      <c r="D112" s="107"/>
      <c r="E112" s="108"/>
      <c r="F112" s="109"/>
      <c r="G112" s="65"/>
    </row>
    <row r="113" spans="1:8" ht="15.5">
      <c r="A113" s="110"/>
      <c r="B113" s="111"/>
      <c r="C113" s="111"/>
      <c r="D113" s="111"/>
      <c r="E113" s="112" t="s">
        <v>34</v>
      </c>
      <c r="F113" s="113"/>
      <c r="G113" s="114">
        <f>G99+G100+G111</f>
        <v>0</v>
      </c>
    </row>
    <row r="114" spans="1:8" ht="13">
      <c r="B114" s="117"/>
      <c r="C114" s="118"/>
      <c r="E114" s="119"/>
      <c r="F114" s="120"/>
    </row>
    <row r="115" spans="1:8">
      <c r="B115" s="118"/>
      <c r="C115" s="118"/>
      <c r="E115" s="119"/>
      <c r="G115" s="116"/>
    </row>
    <row r="116" spans="1:8">
      <c r="B116" s="118"/>
      <c r="C116" s="118"/>
      <c r="E116" s="119"/>
    </row>
    <row r="117" spans="1:8">
      <c r="B117" s="118"/>
      <c r="C117" s="118"/>
      <c r="E117" s="119"/>
    </row>
    <row r="118" spans="1:8">
      <c r="B118" s="118"/>
      <c r="C118" s="118"/>
      <c r="E118" s="119"/>
    </row>
    <row r="121" spans="1:8" s="42" customFormat="1">
      <c r="A121" s="115"/>
      <c r="D121" s="118"/>
      <c r="E121" s="116"/>
      <c r="F121" s="121"/>
      <c r="G121" s="116"/>
      <c r="H121" s="44"/>
    </row>
    <row r="127" spans="1:8" s="42" customFormat="1">
      <c r="A127" s="115"/>
      <c r="D127" s="118"/>
      <c r="E127" s="116"/>
      <c r="F127" s="121"/>
      <c r="G127" s="116"/>
      <c r="H127" s="44"/>
    </row>
  </sheetData>
  <mergeCells count="1">
    <mergeCell ref="E1:G3"/>
  </mergeCells>
  <printOptions horizontalCentered="1"/>
  <pageMargins left="0.25" right="0.25" top="0.75" bottom="0.75" header="0.3" footer="0.3"/>
  <pageSetup scale="75" firstPageNumber="3" fitToHeight="0" orientation="portrait" r:id="rId1"/>
  <headerFooter alignWithMargins="0">
    <oddFooter>&amp;CPage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45CB0-5D44-495E-AB63-A41A7D93C344}">
  <sheetPr transitionEvaluation="1" transitionEntry="1">
    <pageSetUpPr fitToPage="1"/>
  </sheetPr>
  <dimension ref="A1:H113"/>
  <sheetViews>
    <sheetView showGridLines="0" defaultGridColor="0" view="pageBreakPreview" colorId="8" zoomScale="90" zoomScaleNormal="90" zoomScaleSheetLayoutView="90" zoomScalePageLayoutView="80" workbookViewId="0">
      <selection activeCell="A79" sqref="A79:XFD79"/>
    </sheetView>
  </sheetViews>
  <sheetFormatPr defaultColWidth="12.69140625" defaultRowHeight="12.5"/>
  <cols>
    <col min="1" max="1" width="5.765625" style="115" customWidth="1"/>
    <col min="2" max="2" width="45.765625" style="42" customWidth="1"/>
    <col min="3" max="3" width="15.765625" style="42" customWidth="1"/>
    <col min="4" max="4" width="17.765625" style="118" customWidth="1"/>
    <col min="5" max="5" width="10.765625" style="116" customWidth="1"/>
    <col min="6" max="6" width="4.765625" style="121" customWidth="1"/>
    <col min="7" max="7" width="12.3046875" style="119" customWidth="1"/>
    <col min="8" max="16384" width="12.69140625" style="44"/>
  </cols>
  <sheetData>
    <row r="1" spans="1:7" ht="18" customHeight="1">
      <c r="A1" s="1" t="str">
        <f>Summary!B3</f>
        <v>NYSIF</v>
      </c>
      <c r="C1" s="43"/>
      <c r="D1" s="43"/>
      <c r="E1" s="160"/>
      <c r="F1" s="160"/>
      <c r="G1" s="160"/>
    </row>
    <row r="2" spans="1:7" ht="15.5">
      <c r="A2" s="12" t="str">
        <f>Summary!B4</f>
        <v>199 Church Street - Floor 15</v>
      </c>
      <c r="C2" s="43"/>
      <c r="D2" s="43"/>
      <c r="E2" s="160"/>
      <c r="F2" s="160"/>
      <c r="G2" s="160"/>
    </row>
    <row r="3" spans="1:7" ht="15.5">
      <c r="A3" s="12" t="str">
        <f>Summary!B5</f>
        <v>New York, NY</v>
      </c>
      <c r="C3" s="43"/>
      <c r="D3" s="43"/>
      <c r="E3" s="160"/>
      <c r="F3" s="160"/>
      <c r="G3" s="160"/>
    </row>
    <row r="4" spans="1:7" ht="18">
      <c r="A4" s="45"/>
      <c r="C4" s="43"/>
      <c r="D4" s="43"/>
      <c r="E4" s="46"/>
      <c r="F4" s="47"/>
      <c r="G4" s="46"/>
    </row>
    <row r="5" spans="1:7" ht="15.5">
      <c r="A5" s="48" t="str">
        <f>Summary!B7</f>
        <v>Equipment List / Bid Form</v>
      </c>
      <c r="B5" s="49"/>
      <c r="C5" s="43"/>
      <c r="D5" s="43"/>
      <c r="E5" s="46"/>
      <c r="F5" s="47"/>
      <c r="G5" s="46"/>
    </row>
    <row r="6" spans="1:7" ht="15.5">
      <c r="A6" s="12" t="str">
        <f>Summary!B8</f>
        <v>01.29.2025</v>
      </c>
      <c r="B6" s="49"/>
      <c r="C6" s="43"/>
      <c r="D6" s="43"/>
      <c r="E6" s="46"/>
      <c r="F6" s="47"/>
      <c r="G6" s="46"/>
    </row>
    <row r="7" spans="1:7" ht="15.5">
      <c r="A7" s="48"/>
      <c r="B7" s="49"/>
      <c r="C7" s="43"/>
      <c r="D7" s="43"/>
      <c r="E7" s="46"/>
      <c r="F7" s="47"/>
      <c r="G7" s="46"/>
    </row>
    <row r="8" spans="1:7" ht="15.75" customHeight="1">
      <c r="A8" s="50" t="s">
        <v>139</v>
      </c>
      <c r="B8" s="51"/>
      <c r="C8" s="51"/>
      <c r="D8" s="51"/>
      <c r="E8" s="46"/>
      <c r="F8" s="47"/>
      <c r="G8" s="46"/>
    </row>
    <row r="9" spans="1:7" ht="15.5">
      <c r="A9" s="51"/>
      <c r="B9" s="51"/>
      <c r="C9" s="51"/>
      <c r="D9" s="51"/>
      <c r="E9" s="52"/>
      <c r="F9" s="8"/>
      <c r="G9" s="46"/>
    </row>
    <row r="10" spans="1:7" ht="18">
      <c r="A10" s="2" t="str">
        <f>Summary!B10</f>
        <v>For Bid</v>
      </c>
      <c r="C10" s="53"/>
      <c r="D10" s="52"/>
      <c r="E10" s="52"/>
      <c r="F10" s="8"/>
      <c r="G10" s="46"/>
    </row>
    <row r="11" spans="1:7" ht="15.5">
      <c r="A11" s="54"/>
      <c r="B11" s="55"/>
      <c r="C11" s="53"/>
      <c r="D11" s="52"/>
      <c r="E11" s="52"/>
      <c r="F11" s="8"/>
      <c r="G11" s="56"/>
    </row>
    <row r="12" spans="1:7" ht="15.5">
      <c r="A12" s="57" t="s">
        <v>8</v>
      </c>
      <c r="B12" s="58" t="s">
        <v>9</v>
      </c>
      <c r="C12" s="58" t="s">
        <v>10</v>
      </c>
      <c r="D12" s="58" t="s">
        <v>11</v>
      </c>
      <c r="E12" s="59" t="s">
        <v>12</v>
      </c>
      <c r="F12" s="60" t="s">
        <v>13</v>
      </c>
      <c r="G12" s="59" t="s">
        <v>14</v>
      </c>
    </row>
    <row r="13" spans="1:7" ht="13">
      <c r="A13" s="61"/>
      <c r="B13" s="62" t="s">
        <v>47</v>
      </c>
      <c r="C13" s="62"/>
      <c r="D13" s="62"/>
      <c r="E13" s="63"/>
      <c r="F13" s="64"/>
      <c r="G13" s="63"/>
    </row>
    <row r="14" spans="1:7" ht="25">
      <c r="A14" s="66">
        <v>1</v>
      </c>
      <c r="B14" s="67" t="s">
        <v>201</v>
      </c>
      <c r="C14" s="67" t="s">
        <v>202</v>
      </c>
      <c r="D14" s="67" t="s">
        <v>203</v>
      </c>
      <c r="E14" s="68" t="s">
        <v>84</v>
      </c>
      <c r="F14" s="69">
        <v>2</v>
      </c>
      <c r="G14" s="70" t="s">
        <v>84</v>
      </c>
    </row>
    <row r="15" spans="1:7" ht="25">
      <c r="A15" s="66">
        <v>2</v>
      </c>
      <c r="B15" s="67" t="s">
        <v>204</v>
      </c>
      <c r="C15" s="67" t="s">
        <v>205</v>
      </c>
      <c r="D15" s="67" t="s">
        <v>205</v>
      </c>
      <c r="E15" s="68" t="s">
        <v>84</v>
      </c>
      <c r="F15" s="69">
        <v>2</v>
      </c>
      <c r="G15" s="70" t="s">
        <v>84</v>
      </c>
    </row>
    <row r="16" spans="1:7">
      <c r="A16" s="71"/>
      <c r="C16" s="72"/>
      <c r="D16" s="44"/>
      <c r="E16" s="73"/>
      <c r="F16" s="74"/>
      <c r="G16" s="122"/>
    </row>
    <row r="17" spans="1:7" ht="13">
      <c r="A17" s="61"/>
      <c r="B17" s="62" t="s">
        <v>46</v>
      </c>
      <c r="C17" s="62"/>
      <c r="D17" s="62"/>
      <c r="E17" s="63"/>
      <c r="F17" s="64"/>
      <c r="G17" s="63"/>
    </row>
    <row r="18" spans="1:7" ht="25">
      <c r="A18" s="66">
        <v>1</v>
      </c>
      <c r="B18" s="67" t="s">
        <v>147</v>
      </c>
      <c r="C18" s="67" t="s">
        <v>20</v>
      </c>
      <c r="D18" s="67" t="s">
        <v>104</v>
      </c>
      <c r="E18" s="68">
        <v>0</v>
      </c>
      <c r="F18" s="69">
        <v>1</v>
      </c>
      <c r="G18" s="70">
        <f t="shared" ref="G18" si="0">F18*E18</f>
        <v>0</v>
      </c>
    </row>
    <row r="19" spans="1:7">
      <c r="A19" s="66">
        <v>2</v>
      </c>
      <c r="B19" s="67" t="s">
        <v>140</v>
      </c>
      <c r="C19" s="67" t="s">
        <v>17</v>
      </c>
      <c r="D19" s="67" t="s">
        <v>150</v>
      </c>
      <c r="E19" s="68">
        <v>0</v>
      </c>
      <c r="F19" s="69">
        <v>2</v>
      </c>
      <c r="G19" s="70">
        <f t="shared" ref="G19" si="1">F19*E19</f>
        <v>0</v>
      </c>
    </row>
    <row r="20" spans="1:7">
      <c r="A20" s="66">
        <v>3</v>
      </c>
      <c r="B20" s="67" t="s">
        <v>141</v>
      </c>
      <c r="C20" s="67" t="s">
        <v>17</v>
      </c>
      <c r="D20" s="67" t="s">
        <v>151</v>
      </c>
      <c r="E20" s="68">
        <v>0</v>
      </c>
      <c r="F20" s="69">
        <v>2</v>
      </c>
      <c r="G20" s="70">
        <f t="shared" ref="G20" si="2">F20*E20</f>
        <v>0</v>
      </c>
    </row>
    <row r="21" spans="1:7" ht="25">
      <c r="A21" s="66">
        <v>4</v>
      </c>
      <c r="B21" s="67" t="s">
        <v>149</v>
      </c>
      <c r="C21" s="67" t="s">
        <v>6</v>
      </c>
      <c r="D21" s="67" t="s">
        <v>6</v>
      </c>
      <c r="E21" s="68" t="s">
        <v>84</v>
      </c>
      <c r="F21" s="69">
        <v>1</v>
      </c>
      <c r="G21" s="70" t="s">
        <v>84</v>
      </c>
    </row>
    <row r="22" spans="1:7">
      <c r="A22" s="66">
        <v>5</v>
      </c>
      <c r="B22" s="67" t="s">
        <v>148</v>
      </c>
      <c r="C22" s="67" t="s">
        <v>17</v>
      </c>
      <c r="D22" s="67" t="s">
        <v>152</v>
      </c>
      <c r="E22" s="68">
        <v>0</v>
      </c>
      <c r="F22" s="69">
        <v>1</v>
      </c>
      <c r="G22" s="70">
        <f t="shared" ref="G22" si="3">F22*E22</f>
        <v>0</v>
      </c>
    </row>
    <row r="23" spans="1:7">
      <c r="A23" s="71"/>
      <c r="C23" s="72"/>
      <c r="D23" s="44"/>
      <c r="E23" s="73"/>
      <c r="F23" s="74"/>
      <c r="G23" s="122"/>
    </row>
    <row r="24" spans="1:7" ht="13">
      <c r="A24" s="61"/>
      <c r="B24" s="62" t="s">
        <v>50</v>
      </c>
      <c r="C24" s="62"/>
      <c r="D24" s="62"/>
      <c r="E24" s="63"/>
      <c r="F24" s="64"/>
      <c r="G24" s="63"/>
    </row>
    <row r="25" spans="1:7">
      <c r="A25" s="66">
        <v>1</v>
      </c>
      <c r="B25" s="67" t="s">
        <v>206</v>
      </c>
      <c r="C25" s="67" t="s">
        <v>17</v>
      </c>
      <c r="D25" s="67" t="s">
        <v>87</v>
      </c>
      <c r="E25" s="68">
        <v>0</v>
      </c>
      <c r="F25" s="69">
        <v>1</v>
      </c>
      <c r="G25" s="70">
        <f t="shared" ref="G25" si="4">F25*E25</f>
        <v>0</v>
      </c>
    </row>
    <row r="26" spans="1:7">
      <c r="A26" s="71"/>
      <c r="C26" s="72"/>
      <c r="D26" s="44"/>
      <c r="E26" s="73"/>
      <c r="F26" s="74"/>
      <c r="G26" s="122"/>
    </row>
    <row r="27" spans="1:7" ht="13">
      <c r="A27" s="61"/>
      <c r="B27" s="62" t="s">
        <v>51</v>
      </c>
      <c r="C27" s="62"/>
      <c r="D27" s="62"/>
      <c r="E27" s="63"/>
      <c r="F27" s="64"/>
      <c r="G27" s="63"/>
    </row>
    <row r="28" spans="1:7">
      <c r="A28" s="66">
        <v>1</v>
      </c>
      <c r="B28" s="67" t="s">
        <v>103</v>
      </c>
      <c r="C28" s="67" t="s">
        <v>55</v>
      </c>
      <c r="D28" s="67" t="s">
        <v>55</v>
      </c>
      <c r="E28" s="68" t="s">
        <v>84</v>
      </c>
      <c r="F28" s="69">
        <v>1</v>
      </c>
      <c r="G28" s="70" t="s">
        <v>84</v>
      </c>
    </row>
    <row r="29" spans="1:7">
      <c r="A29" s="71"/>
      <c r="B29" s="72"/>
      <c r="C29" s="72"/>
      <c r="D29" s="44"/>
      <c r="E29" s="73"/>
      <c r="F29" s="74"/>
      <c r="G29" s="122"/>
    </row>
    <row r="30" spans="1:7" ht="13">
      <c r="A30" s="61"/>
      <c r="B30" s="62" t="s">
        <v>48</v>
      </c>
      <c r="C30" s="62"/>
      <c r="D30" s="62"/>
      <c r="E30" s="63"/>
      <c r="F30" s="64"/>
      <c r="G30" s="63"/>
    </row>
    <row r="31" spans="1:7">
      <c r="A31" s="66">
        <v>1</v>
      </c>
      <c r="B31" s="67" t="s">
        <v>129</v>
      </c>
      <c r="C31" s="67" t="s">
        <v>130</v>
      </c>
      <c r="D31" s="67" t="s">
        <v>131</v>
      </c>
      <c r="E31" s="68">
        <v>0</v>
      </c>
      <c r="F31" s="69">
        <v>2</v>
      </c>
      <c r="G31" s="70">
        <f t="shared" ref="G31" si="5">F31*E31</f>
        <v>0</v>
      </c>
    </row>
    <row r="32" spans="1:7">
      <c r="A32" s="66">
        <v>2</v>
      </c>
      <c r="B32" s="67" t="s">
        <v>207</v>
      </c>
      <c r="C32" s="67" t="s">
        <v>130</v>
      </c>
      <c r="D32" s="67" t="s">
        <v>18</v>
      </c>
      <c r="E32" s="68">
        <v>0</v>
      </c>
      <c r="F32" s="69">
        <v>2</v>
      </c>
      <c r="G32" s="70">
        <f t="shared" ref="G32" si="6">F32*E32</f>
        <v>0</v>
      </c>
    </row>
    <row r="33" spans="1:7">
      <c r="A33" s="71"/>
      <c r="B33" s="72"/>
      <c r="C33" s="72"/>
      <c r="D33" s="44"/>
      <c r="E33" s="73"/>
      <c r="F33" s="74"/>
      <c r="G33" s="122"/>
    </row>
    <row r="34" spans="1:7" ht="13">
      <c r="A34" s="61"/>
      <c r="B34" s="62" t="s">
        <v>52</v>
      </c>
      <c r="C34" s="62"/>
      <c r="D34" s="62"/>
      <c r="E34" s="63"/>
      <c r="F34" s="64"/>
      <c r="G34" s="63"/>
    </row>
    <row r="35" spans="1:7">
      <c r="A35" s="136">
        <v>1</v>
      </c>
      <c r="B35" s="137" t="s">
        <v>143</v>
      </c>
      <c r="C35" s="137" t="s">
        <v>60</v>
      </c>
      <c r="D35" s="137" t="s">
        <v>142</v>
      </c>
      <c r="E35" s="68">
        <v>0</v>
      </c>
      <c r="F35" s="138">
        <v>1</v>
      </c>
      <c r="G35" s="139">
        <f>F35*E35</f>
        <v>0</v>
      </c>
    </row>
    <row r="36" spans="1:7">
      <c r="A36" s="136">
        <v>2</v>
      </c>
      <c r="B36" s="137" t="s">
        <v>112</v>
      </c>
      <c r="C36" s="137" t="s">
        <v>60</v>
      </c>
      <c r="D36" s="137" t="s">
        <v>209</v>
      </c>
      <c r="E36" s="68">
        <v>0</v>
      </c>
      <c r="F36" s="138">
        <v>1</v>
      </c>
      <c r="G36" s="139">
        <f>F36*E36</f>
        <v>0</v>
      </c>
    </row>
    <row r="37" spans="1:7">
      <c r="A37" s="71"/>
      <c r="C37" s="72"/>
      <c r="D37" s="44"/>
      <c r="E37" s="73"/>
      <c r="F37" s="74"/>
      <c r="G37" s="122"/>
    </row>
    <row r="38" spans="1:7" ht="13">
      <c r="A38" s="61"/>
      <c r="B38" s="62" t="s">
        <v>49</v>
      </c>
      <c r="C38" s="62"/>
      <c r="D38" s="62"/>
      <c r="E38" s="63"/>
      <c r="F38" s="64"/>
      <c r="G38" s="63"/>
    </row>
    <row r="39" spans="1:7" ht="25">
      <c r="A39" s="66">
        <v>1</v>
      </c>
      <c r="B39" s="67" t="s">
        <v>182</v>
      </c>
      <c r="C39" s="67" t="s">
        <v>210</v>
      </c>
      <c r="D39" s="67" t="s">
        <v>210</v>
      </c>
      <c r="E39" s="68" t="s">
        <v>84</v>
      </c>
      <c r="F39" s="69" t="s">
        <v>84</v>
      </c>
      <c r="G39" s="125" t="s">
        <v>84</v>
      </c>
    </row>
    <row r="40" spans="1:7">
      <c r="A40" s="71"/>
      <c r="C40" s="72"/>
      <c r="D40" s="44"/>
      <c r="E40" s="73"/>
      <c r="F40" s="74"/>
      <c r="G40" s="122"/>
    </row>
    <row r="41" spans="1:7" ht="13">
      <c r="A41" s="61"/>
      <c r="B41" s="62" t="s">
        <v>19</v>
      </c>
      <c r="C41" s="62"/>
      <c r="D41" s="62"/>
      <c r="E41" s="63"/>
      <c r="F41" s="64"/>
      <c r="G41" s="63"/>
    </row>
    <row r="42" spans="1:7">
      <c r="A42" s="66">
        <v>1</v>
      </c>
      <c r="B42" s="67" t="s">
        <v>106</v>
      </c>
      <c r="C42" s="67" t="s">
        <v>101</v>
      </c>
      <c r="D42" s="67" t="s">
        <v>107</v>
      </c>
      <c r="E42" s="68">
        <v>0</v>
      </c>
      <c r="F42" s="69">
        <v>1</v>
      </c>
      <c r="G42" s="70">
        <f t="shared" ref="G42:G43" si="7">F42*E42</f>
        <v>0</v>
      </c>
    </row>
    <row r="43" spans="1:7">
      <c r="A43" s="66">
        <v>2</v>
      </c>
      <c r="B43" s="67" t="s">
        <v>127</v>
      </c>
      <c r="C43" s="67" t="s">
        <v>101</v>
      </c>
      <c r="D43" s="67" t="s">
        <v>128</v>
      </c>
      <c r="E43" s="68">
        <v>0</v>
      </c>
      <c r="F43" s="69">
        <v>1</v>
      </c>
      <c r="G43" s="70">
        <f t="shared" si="7"/>
        <v>0</v>
      </c>
    </row>
    <row r="44" spans="1:7">
      <c r="A44" s="66">
        <v>3</v>
      </c>
      <c r="B44" s="67" t="s">
        <v>111</v>
      </c>
      <c r="C44" s="67" t="s">
        <v>55</v>
      </c>
      <c r="D44" s="67" t="s">
        <v>55</v>
      </c>
      <c r="E44" s="68" t="s">
        <v>84</v>
      </c>
      <c r="F44" s="69">
        <v>1</v>
      </c>
      <c r="G44" s="70" t="s">
        <v>84</v>
      </c>
    </row>
    <row r="45" spans="1:7">
      <c r="A45" s="66">
        <v>4</v>
      </c>
      <c r="B45" s="67" t="s">
        <v>109</v>
      </c>
      <c r="C45" s="67" t="s">
        <v>101</v>
      </c>
      <c r="D45" s="67" t="s">
        <v>110</v>
      </c>
      <c r="E45" s="68">
        <v>0</v>
      </c>
      <c r="F45" s="69">
        <v>1</v>
      </c>
      <c r="G45" s="70">
        <f t="shared" ref="G45" si="8">F45*E45</f>
        <v>0</v>
      </c>
    </row>
    <row r="46" spans="1:7">
      <c r="A46" s="66">
        <v>5</v>
      </c>
      <c r="B46" s="67" t="s">
        <v>144</v>
      </c>
      <c r="C46" s="67" t="s">
        <v>20</v>
      </c>
      <c r="D46" s="67" t="s">
        <v>145</v>
      </c>
      <c r="E46" s="68">
        <v>0</v>
      </c>
      <c r="F46" s="69">
        <v>1</v>
      </c>
      <c r="G46" s="70">
        <f t="shared" ref="G46" si="9">F46*E46</f>
        <v>0</v>
      </c>
    </row>
    <row r="47" spans="1:7">
      <c r="A47" s="71"/>
      <c r="C47" s="72"/>
      <c r="D47" s="134"/>
      <c r="E47" s="73"/>
      <c r="F47" s="74"/>
      <c r="G47" s="122"/>
    </row>
    <row r="48" spans="1:7" ht="13">
      <c r="A48" s="61"/>
      <c r="B48" s="62" t="s">
        <v>40</v>
      </c>
      <c r="C48" s="62"/>
      <c r="D48" s="62"/>
      <c r="E48" s="63"/>
      <c r="F48" s="64"/>
      <c r="G48" s="63"/>
    </row>
    <row r="49" spans="1:7">
      <c r="A49" s="66">
        <v>1</v>
      </c>
      <c r="B49" s="67" t="s">
        <v>45</v>
      </c>
      <c r="C49" s="67" t="s">
        <v>7</v>
      </c>
      <c r="D49" s="67" t="s">
        <v>7</v>
      </c>
      <c r="E49" s="68" t="s">
        <v>84</v>
      </c>
      <c r="F49" s="69">
        <v>1</v>
      </c>
      <c r="G49" s="125" t="s">
        <v>84</v>
      </c>
    </row>
    <row r="50" spans="1:7">
      <c r="A50" s="71"/>
      <c r="C50" s="72"/>
      <c r="D50" s="44"/>
      <c r="E50" s="73"/>
      <c r="F50" s="74"/>
      <c r="G50" s="122"/>
    </row>
    <row r="51" spans="1:7" ht="13">
      <c r="A51" s="61"/>
      <c r="B51" s="62" t="s">
        <v>37</v>
      </c>
      <c r="C51" s="62"/>
      <c r="D51" s="62"/>
      <c r="E51" s="63"/>
      <c r="F51" s="64"/>
      <c r="G51" s="63"/>
    </row>
    <row r="52" spans="1:7">
      <c r="A52" s="136">
        <v>1</v>
      </c>
      <c r="B52" s="137" t="s">
        <v>208</v>
      </c>
      <c r="C52" s="137" t="s">
        <v>23</v>
      </c>
      <c r="D52" s="137" t="s">
        <v>18</v>
      </c>
      <c r="E52" s="68">
        <v>0</v>
      </c>
      <c r="F52" s="138">
        <v>1</v>
      </c>
      <c r="G52" s="139">
        <f>F52*E52</f>
        <v>0</v>
      </c>
    </row>
    <row r="53" spans="1:7">
      <c r="A53" s="71"/>
      <c r="C53" s="72"/>
      <c r="D53" s="44"/>
      <c r="E53" s="73"/>
      <c r="F53" s="74"/>
      <c r="G53" s="122"/>
    </row>
    <row r="54" spans="1:7" ht="13">
      <c r="A54" s="61"/>
      <c r="B54" s="62" t="s">
        <v>54</v>
      </c>
      <c r="C54" s="62"/>
      <c r="D54" s="62"/>
      <c r="E54" s="63"/>
      <c r="F54" s="64"/>
      <c r="G54" s="63"/>
    </row>
    <row r="55" spans="1:7">
      <c r="A55" s="128">
        <v>1</v>
      </c>
      <c r="B55" s="75" t="s">
        <v>94</v>
      </c>
      <c r="C55" s="75" t="s">
        <v>57</v>
      </c>
      <c r="D55" s="75" t="s">
        <v>66</v>
      </c>
      <c r="E55" s="68">
        <v>0</v>
      </c>
      <c r="F55" s="77">
        <v>1</v>
      </c>
      <c r="G55" s="70">
        <f t="shared" ref="G55:G58" si="10">F55*E55</f>
        <v>0</v>
      </c>
    </row>
    <row r="56" spans="1:7">
      <c r="A56" s="128">
        <v>2</v>
      </c>
      <c r="B56" s="75" t="s">
        <v>95</v>
      </c>
      <c r="C56" s="75" t="s">
        <v>57</v>
      </c>
      <c r="D56" s="75" t="s">
        <v>67</v>
      </c>
      <c r="E56" s="68">
        <v>0</v>
      </c>
      <c r="F56" s="77">
        <v>1</v>
      </c>
      <c r="G56" s="70">
        <f t="shared" si="10"/>
        <v>0</v>
      </c>
    </row>
    <row r="57" spans="1:7">
      <c r="A57" s="128">
        <v>3</v>
      </c>
      <c r="B57" s="75" t="s">
        <v>97</v>
      </c>
      <c r="C57" s="137" t="s">
        <v>23</v>
      </c>
      <c r="D57" s="137" t="s">
        <v>18</v>
      </c>
      <c r="E57" s="68">
        <v>0</v>
      </c>
      <c r="F57" s="77">
        <v>1</v>
      </c>
      <c r="G57" s="70">
        <f t="shared" si="10"/>
        <v>0</v>
      </c>
    </row>
    <row r="58" spans="1:7">
      <c r="A58" s="128">
        <v>4</v>
      </c>
      <c r="B58" s="75" t="s">
        <v>96</v>
      </c>
      <c r="C58" s="75" t="s">
        <v>57</v>
      </c>
      <c r="D58" s="75" t="s">
        <v>18</v>
      </c>
      <c r="E58" s="68">
        <v>0</v>
      </c>
      <c r="F58" s="77">
        <v>1</v>
      </c>
      <c r="G58" s="70">
        <f t="shared" si="10"/>
        <v>0</v>
      </c>
    </row>
    <row r="59" spans="1:7">
      <c r="A59" s="71"/>
      <c r="C59" s="72"/>
      <c r="D59" s="134"/>
      <c r="E59" s="73"/>
      <c r="F59" s="74"/>
      <c r="G59" s="122"/>
    </row>
    <row r="60" spans="1:7" ht="13">
      <c r="A60" s="61"/>
      <c r="B60" s="62" t="s">
        <v>38</v>
      </c>
      <c r="C60" s="62"/>
      <c r="D60" s="62"/>
      <c r="E60" s="63"/>
      <c r="F60" s="64"/>
      <c r="G60" s="63"/>
    </row>
    <row r="61" spans="1:7">
      <c r="A61" s="66">
        <v>1</v>
      </c>
      <c r="B61" s="67" t="s">
        <v>146</v>
      </c>
      <c r="C61" s="137" t="s">
        <v>23</v>
      </c>
      <c r="D61" s="137" t="s">
        <v>18</v>
      </c>
      <c r="E61" s="68">
        <v>0</v>
      </c>
      <c r="F61" s="69">
        <v>1</v>
      </c>
      <c r="G61" s="125">
        <f t="shared" ref="G61" si="11">F61*E61</f>
        <v>0</v>
      </c>
    </row>
    <row r="62" spans="1:7" ht="25">
      <c r="A62" s="66">
        <v>2</v>
      </c>
      <c r="B62" s="67" t="s">
        <v>211</v>
      </c>
      <c r="C62" s="67" t="s">
        <v>135</v>
      </c>
      <c r="D62" s="67" t="s">
        <v>286</v>
      </c>
      <c r="E62" s="68">
        <v>0</v>
      </c>
      <c r="F62" s="69">
        <v>10</v>
      </c>
      <c r="G62" s="125">
        <f t="shared" ref="G62" si="12">F62*E62</f>
        <v>0</v>
      </c>
    </row>
    <row r="63" spans="1:7">
      <c r="A63" s="71"/>
      <c r="C63" s="72"/>
      <c r="D63" s="44"/>
      <c r="E63" s="73"/>
      <c r="F63" s="74"/>
      <c r="G63" s="122"/>
    </row>
    <row r="64" spans="1:7" ht="13">
      <c r="A64" s="61"/>
      <c r="B64" s="62" t="s">
        <v>56</v>
      </c>
      <c r="C64" s="62"/>
      <c r="D64" s="62"/>
      <c r="E64" s="63"/>
      <c r="F64" s="64"/>
      <c r="G64" s="63"/>
    </row>
    <row r="65" spans="1:7">
      <c r="A65" s="66">
        <v>1</v>
      </c>
      <c r="B65" s="67" t="s">
        <v>45</v>
      </c>
      <c r="C65" s="67" t="s">
        <v>7</v>
      </c>
      <c r="D65" s="67" t="s">
        <v>7</v>
      </c>
      <c r="E65" s="68" t="s">
        <v>84</v>
      </c>
      <c r="F65" s="69">
        <v>1</v>
      </c>
      <c r="G65" s="125" t="s">
        <v>84</v>
      </c>
    </row>
    <row r="66" spans="1:7">
      <c r="A66" s="71"/>
      <c r="C66" s="72"/>
      <c r="D66" s="44"/>
      <c r="E66" s="73"/>
      <c r="F66" s="74"/>
      <c r="G66" s="122"/>
    </row>
    <row r="67" spans="1:7" ht="13">
      <c r="A67" s="61"/>
      <c r="B67" s="62" t="s">
        <v>36</v>
      </c>
      <c r="C67" s="62"/>
      <c r="D67" s="62"/>
      <c r="E67" s="63"/>
      <c r="F67" s="64"/>
      <c r="G67" s="63"/>
    </row>
    <row r="68" spans="1:7">
      <c r="A68" s="66">
        <v>1</v>
      </c>
      <c r="B68" s="141" t="s">
        <v>212</v>
      </c>
      <c r="C68" s="67" t="s">
        <v>101</v>
      </c>
      <c r="D68" s="67" t="s">
        <v>18</v>
      </c>
      <c r="E68" s="68">
        <v>0</v>
      </c>
      <c r="F68" s="69">
        <v>1</v>
      </c>
      <c r="G68" s="125">
        <f t="shared" ref="G68" si="13">F68*E68</f>
        <v>0</v>
      </c>
    </row>
    <row r="69" spans="1:7">
      <c r="A69" s="66">
        <v>2</v>
      </c>
      <c r="B69" s="67" t="s">
        <v>113</v>
      </c>
      <c r="C69" s="67" t="s">
        <v>101</v>
      </c>
      <c r="D69" s="67" t="s">
        <v>18</v>
      </c>
      <c r="E69" s="68">
        <v>0</v>
      </c>
      <c r="F69" s="69">
        <v>1</v>
      </c>
      <c r="G69" s="125">
        <f t="shared" ref="G69" si="14">F69*E69</f>
        <v>0</v>
      </c>
    </row>
    <row r="70" spans="1:7">
      <c r="A70" s="71"/>
      <c r="C70" s="72"/>
      <c r="D70" s="44"/>
      <c r="E70" s="73"/>
      <c r="F70" s="74"/>
      <c r="G70" s="122"/>
    </row>
    <row r="71" spans="1:7" ht="13">
      <c r="A71" s="61"/>
      <c r="B71" s="62" t="s">
        <v>39</v>
      </c>
      <c r="C71" s="62"/>
      <c r="D71" s="62"/>
      <c r="E71" s="63"/>
      <c r="F71" s="64"/>
      <c r="G71" s="63"/>
    </row>
    <row r="72" spans="1:7">
      <c r="A72" s="66">
        <v>1</v>
      </c>
      <c r="B72" s="67" t="s">
        <v>83</v>
      </c>
      <c r="C72" s="75" t="s">
        <v>23</v>
      </c>
      <c r="D72" s="137" t="s">
        <v>18</v>
      </c>
      <c r="E72" s="68">
        <v>0</v>
      </c>
      <c r="F72" s="69">
        <v>1</v>
      </c>
      <c r="G72" s="125">
        <f t="shared" ref="G72" si="15">F72*E72</f>
        <v>0</v>
      </c>
    </row>
    <row r="73" spans="1:7">
      <c r="A73" s="71"/>
      <c r="C73" s="72"/>
      <c r="D73" s="44"/>
      <c r="E73" s="73"/>
      <c r="F73" s="74"/>
      <c r="G73" s="122"/>
    </row>
    <row r="74" spans="1:7" ht="13">
      <c r="A74" s="61"/>
      <c r="B74" s="62" t="s">
        <v>53</v>
      </c>
      <c r="C74" s="62"/>
      <c r="D74" s="62"/>
      <c r="E74" s="63"/>
      <c r="F74" s="64"/>
      <c r="G74" s="63"/>
    </row>
    <row r="75" spans="1:7">
      <c r="A75" s="66">
        <v>1</v>
      </c>
      <c r="B75" s="67" t="s">
        <v>45</v>
      </c>
      <c r="C75" s="67" t="s">
        <v>7</v>
      </c>
      <c r="D75" s="67" t="s">
        <v>7</v>
      </c>
      <c r="E75" s="68" t="s">
        <v>84</v>
      </c>
      <c r="F75" s="69">
        <v>1</v>
      </c>
      <c r="G75" s="125" t="s">
        <v>84</v>
      </c>
    </row>
    <row r="76" spans="1:7">
      <c r="A76" s="71"/>
      <c r="C76" s="72"/>
      <c r="D76" s="44"/>
      <c r="E76" s="73"/>
      <c r="F76" s="74"/>
      <c r="G76" s="122"/>
    </row>
    <row r="77" spans="1:7" ht="13">
      <c r="A77" s="61"/>
      <c r="B77" s="62" t="s">
        <v>21</v>
      </c>
      <c r="C77" s="62"/>
      <c r="D77" s="62"/>
      <c r="E77" s="63"/>
      <c r="F77" s="64"/>
      <c r="G77" s="63"/>
    </row>
    <row r="78" spans="1:7" ht="65.25" customHeight="1">
      <c r="A78" s="66">
        <v>1</v>
      </c>
      <c r="B78" s="75" t="s">
        <v>22</v>
      </c>
      <c r="C78" s="75" t="s">
        <v>23</v>
      </c>
      <c r="D78" s="75" t="s">
        <v>24</v>
      </c>
      <c r="E78" s="76">
        <v>0</v>
      </c>
      <c r="F78" s="77">
        <v>1</v>
      </c>
      <c r="G78" s="125">
        <f t="shared" ref="G78:G79" si="16">F78*E78</f>
        <v>0</v>
      </c>
    </row>
    <row r="79" spans="1:7">
      <c r="A79" s="66">
        <v>2</v>
      </c>
      <c r="B79" s="67" t="s">
        <v>287</v>
      </c>
      <c r="C79" s="75" t="s">
        <v>23</v>
      </c>
      <c r="D79" s="75" t="s">
        <v>24</v>
      </c>
      <c r="E79" s="68">
        <v>0</v>
      </c>
      <c r="F79" s="69">
        <v>1</v>
      </c>
      <c r="G79" s="70">
        <f t="shared" si="16"/>
        <v>0</v>
      </c>
    </row>
    <row r="80" spans="1:7">
      <c r="A80" s="71"/>
      <c r="C80" s="72"/>
      <c r="D80" s="44"/>
      <c r="E80" s="73"/>
      <c r="F80" s="74"/>
      <c r="G80" s="126"/>
    </row>
    <row r="81" spans="1:7" ht="13">
      <c r="A81" s="61"/>
      <c r="B81" s="62" t="s">
        <v>44</v>
      </c>
      <c r="C81" s="62"/>
      <c r="D81" s="62"/>
      <c r="E81" s="63"/>
      <c r="F81" s="64"/>
      <c r="G81" s="63"/>
    </row>
    <row r="82" spans="1:7">
      <c r="A82" s="66">
        <v>1</v>
      </c>
      <c r="B82" s="67" t="s">
        <v>45</v>
      </c>
      <c r="C82" s="67" t="s">
        <v>7</v>
      </c>
      <c r="D82" s="67" t="s">
        <v>7</v>
      </c>
      <c r="E82" s="68" t="s">
        <v>84</v>
      </c>
      <c r="F82" s="69">
        <v>1</v>
      </c>
      <c r="G82" s="125" t="s">
        <v>84</v>
      </c>
    </row>
    <row r="83" spans="1:7">
      <c r="A83" s="71"/>
      <c r="C83" s="72"/>
      <c r="D83" s="44"/>
      <c r="E83" s="73"/>
      <c r="F83" s="74"/>
      <c r="G83" s="122"/>
    </row>
    <row r="84" spans="1:7" ht="15.5">
      <c r="A84" s="78"/>
      <c r="B84" s="79"/>
      <c r="C84" s="79" t="s">
        <v>25</v>
      </c>
      <c r="D84" s="80"/>
      <c r="E84" s="81"/>
      <c r="F84" s="82"/>
      <c r="G84" s="81"/>
    </row>
    <row r="85" spans="1:7" ht="13">
      <c r="A85" s="71"/>
      <c r="B85" s="72"/>
      <c r="C85" s="72"/>
      <c r="D85" s="72"/>
      <c r="E85" s="83" t="s">
        <v>26</v>
      </c>
      <c r="F85" s="84"/>
      <c r="G85" s="85">
        <f>SUM(G14:G82)</f>
        <v>0</v>
      </c>
    </row>
    <row r="86" spans="1:7" ht="13">
      <c r="A86" s="71"/>
      <c r="B86" s="72"/>
      <c r="C86" s="72"/>
      <c r="D86" s="72"/>
      <c r="E86" s="83" t="s">
        <v>27</v>
      </c>
      <c r="F86" s="84"/>
      <c r="G86" s="85" t="s">
        <v>178</v>
      </c>
    </row>
    <row r="87" spans="1:7" ht="13">
      <c r="A87" s="86" t="s">
        <v>28</v>
      </c>
      <c r="B87" s="62"/>
      <c r="C87" s="62"/>
      <c r="D87" s="62"/>
      <c r="E87" s="63"/>
      <c r="F87" s="64"/>
      <c r="G87" s="65"/>
    </row>
    <row r="88" spans="1:7" ht="13">
      <c r="A88" s="87"/>
      <c r="B88" s="88"/>
      <c r="C88" s="88"/>
      <c r="D88" s="88"/>
      <c r="E88" s="88" t="s">
        <v>29</v>
      </c>
      <c r="F88" s="89"/>
      <c r="G88" s="90"/>
    </row>
    <row r="89" spans="1:7">
      <c r="A89" s="91"/>
      <c r="B89" s="92"/>
      <c r="C89" s="92"/>
      <c r="D89" s="92"/>
      <c r="E89" s="93" t="s">
        <v>41</v>
      </c>
      <c r="F89" s="94"/>
      <c r="G89" s="95">
        <v>0</v>
      </c>
    </row>
    <row r="90" spans="1:7">
      <c r="A90" s="91"/>
      <c r="B90" s="92"/>
      <c r="C90" s="92"/>
      <c r="D90" s="92"/>
      <c r="E90" s="93" t="s">
        <v>42</v>
      </c>
      <c r="F90" s="94"/>
      <c r="G90" s="95">
        <v>0</v>
      </c>
    </row>
    <row r="91" spans="1:7">
      <c r="A91" s="91"/>
      <c r="B91" s="92"/>
      <c r="C91" s="92"/>
      <c r="D91" s="92"/>
      <c r="E91" s="93" t="s">
        <v>43</v>
      </c>
      <c r="F91" s="94"/>
      <c r="G91" s="95">
        <v>0</v>
      </c>
    </row>
    <row r="92" spans="1:7">
      <c r="A92" s="91"/>
      <c r="B92" s="92"/>
      <c r="C92" s="92"/>
      <c r="D92" s="92"/>
      <c r="E92" s="93" t="s">
        <v>30</v>
      </c>
      <c r="F92" s="94"/>
      <c r="G92" s="95">
        <v>0</v>
      </c>
    </row>
    <row r="93" spans="1:7">
      <c r="A93" s="91"/>
      <c r="B93" s="92"/>
      <c r="C93" s="92"/>
      <c r="D93" s="92"/>
      <c r="E93" s="93" t="s">
        <v>35</v>
      </c>
      <c r="F93" s="94"/>
      <c r="G93" s="95">
        <v>0</v>
      </c>
    </row>
    <row r="94" spans="1:7">
      <c r="A94" s="91"/>
      <c r="B94" s="92"/>
      <c r="C94" s="92"/>
      <c r="D94" s="92"/>
      <c r="E94" s="93" t="s">
        <v>31</v>
      </c>
      <c r="F94" s="94"/>
      <c r="G94" s="95">
        <v>0</v>
      </c>
    </row>
    <row r="95" spans="1:7">
      <c r="A95" s="91"/>
      <c r="B95" s="92"/>
      <c r="C95" s="92"/>
      <c r="D95" s="92"/>
      <c r="E95" s="93" t="s">
        <v>32</v>
      </c>
      <c r="F95" s="94"/>
      <c r="G95" s="95">
        <v>0</v>
      </c>
    </row>
    <row r="96" spans="1:7" ht="13">
      <c r="A96" s="96" t="s">
        <v>28</v>
      </c>
      <c r="B96" s="97"/>
      <c r="C96" s="97"/>
      <c r="D96" s="97"/>
      <c r="E96" s="98"/>
      <c r="F96" s="99"/>
      <c r="G96" s="100"/>
    </row>
    <row r="97" spans="1:8" ht="13">
      <c r="A97" s="101"/>
      <c r="B97" s="102"/>
      <c r="C97" s="102"/>
      <c r="D97" s="102"/>
      <c r="E97" s="103" t="s">
        <v>33</v>
      </c>
      <c r="F97" s="123"/>
      <c r="G97" s="104">
        <f>SUM(G89:G96)</f>
        <v>0</v>
      </c>
      <c r="H97" s="105"/>
    </row>
    <row r="98" spans="1:8" ht="13">
      <c r="A98" s="106" t="s">
        <v>28</v>
      </c>
      <c r="B98" s="107"/>
      <c r="C98" s="107"/>
      <c r="D98" s="107"/>
      <c r="E98" s="108"/>
      <c r="F98" s="109"/>
      <c r="G98" s="65"/>
    </row>
    <row r="99" spans="1:8" ht="15.5">
      <c r="A99" s="110"/>
      <c r="B99" s="111"/>
      <c r="C99" s="111"/>
      <c r="D99" s="111"/>
      <c r="E99" s="112" t="s">
        <v>34</v>
      </c>
      <c r="F99" s="113"/>
      <c r="G99" s="114">
        <f>G85+G86+G97</f>
        <v>0</v>
      </c>
    </row>
    <row r="100" spans="1:8" ht="13">
      <c r="B100" s="117"/>
      <c r="C100" s="118"/>
      <c r="E100" s="119"/>
      <c r="F100" s="120"/>
    </row>
    <row r="101" spans="1:8">
      <c r="B101" s="118"/>
      <c r="C101" s="118"/>
      <c r="E101" s="119"/>
      <c r="G101" s="116"/>
    </row>
    <row r="102" spans="1:8">
      <c r="B102" s="118"/>
      <c r="C102" s="118"/>
      <c r="E102" s="119"/>
    </row>
    <row r="103" spans="1:8">
      <c r="B103" s="118"/>
      <c r="C103" s="118"/>
      <c r="E103" s="119"/>
    </row>
    <row r="104" spans="1:8">
      <c r="B104" s="118"/>
      <c r="C104" s="118"/>
      <c r="E104" s="119"/>
    </row>
    <row r="107" spans="1:8" s="42" customFormat="1">
      <c r="A107" s="115"/>
      <c r="D107" s="118"/>
      <c r="E107" s="116"/>
      <c r="F107" s="121"/>
      <c r="G107" s="116"/>
      <c r="H107" s="44"/>
    </row>
    <row r="113" spans="1:8" s="42" customFormat="1">
      <c r="A113" s="115"/>
      <c r="D113" s="118"/>
      <c r="E113" s="116"/>
      <c r="F113" s="121"/>
      <c r="G113" s="116"/>
      <c r="H113" s="44"/>
    </row>
  </sheetData>
  <mergeCells count="1">
    <mergeCell ref="E1:G3"/>
  </mergeCells>
  <printOptions horizontalCentered="1"/>
  <pageMargins left="0.25" right="0.25" top="0.75" bottom="0.75" header="0.3" footer="0.3"/>
  <pageSetup scale="75" firstPageNumber="3" fitToHeight="0" orientation="portrait" r:id="rId1"/>
  <headerFooter alignWithMargins="0">
    <oddFooter>&amp;CPage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70719-A681-4452-A63D-9233DF306645}">
  <sheetPr transitionEvaluation="1" transitionEntry="1">
    <pageSetUpPr fitToPage="1"/>
  </sheetPr>
  <dimension ref="A1:H117"/>
  <sheetViews>
    <sheetView showGridLines="0" defaultGridColor="0" view="pageBreakPreview" colorId="8" zoomScale="90" zoomScaleNormal="90" zoomScaleSheetLayoutView="90" zoomScalePageLayoutView="80" workbookViewId="0">
      <selection activeCell="A83" sqref="A83:XFD83"/>
    </sheetView>
  </sheetViews>
  <sheetFormatPr defaultColWidth="12.69140625" defaultRowHeight="12.5"/>
  <cols>
    <col min="1" max="1" width="5.765625" style="115" customWidth="1"/>
    <col min="2" max="2" width="45.765625" style="42" customWidth="1"/>
    <col min="3" max="3" width="15.765625" style="42" customWidth="1"/>
    <col min="4" max="4" width="17.765625" style="118" customWidth="1"/>
    <col min="5" max="5" width="10.765625" style="116" customWidth="1"/>
    <col min="6" max="6" width="4.765625" style="121" customWidth="1"/>
    <col min="7" max="7" width="12.3046875" style="119" customWidth="1"/>
    <col min="8" max="16384" width="12.69140625" style="44"/>
  </cols>
  <sheetData>
    <row r="1" spans="1:7" ht="18" customHeight="1">
      <c r="A1" s="1" t="str">
        <f>Summary!B3</f>
        <v>NYSIF</v>
      </c>
      <c r="C1" s="43"/>
      <c r="D1" s="43"/>
      <c r="E1" s="160"/>
      <c r="F1" s="160"/>
      <c r="G1" s="160"/>
    </row>
    <row r="2" spans="1:7" ht="15.5">
      <c r="A2" s="12" t="str">
        <f>Summary!B4</f>
        <v>199 Church Street - Floor 15</v>
      </c>
      <c r="C2" s="43"/>
      <c r="D2" s="43"/>
      <c r="E2" s="160"/>
      <c r="F2" s="160"/>
      <c r="G2" s="160"/>
    </row>
    <row r="3" spans="1:7" ht="15.5">
      <c r="A3" s="12" t="str">
        <f>Summary!B5</f>
        <v>New York, NY</v>
      </c>
      <c r="C3" s="43"/>
      <c r="D3" s="43"/>
      <c r="E3" s="160"/>
      <c r="F3" s="160"/>
      <c r="G3" s="160"/>
    </row>
    <row r="4" spans="1:7" ht="18">
      <c r="A4" s="45"/>
      <c r="C4" s="43"/>
      <c r="D4" s="43"/>
      <c r="E4" s="46"/>
      <c r="F4" s="47"/>
      <c r="G4" s="46"/>
    </row>
    <row r="5" spans="1:7" ht="15.5">
      <c r="A5" s="48" t="str">
        <f>Summary!B7</f>
        <v>Equipment List / Bid Form</v>
      </c>
      <c r="B5" s="49"/>
      <c r="C5" s="43"/>
      <c r="D5" s="43"/>
      <c r="E5" s="46"/>
      <c r="F5" s="47"/>
      <c r="G5" s="46"/>
    </row>
    <row r="6" spans="1:7" ht="15.5">
      <c r="A6" s="12" t="str">
        <f>Summary!B8</f>
        <v>01.29.2025</v>
      </c>
      <c r="B6" s="49"/>
      <c r="C6" s="43"/>
      <c r="D6" s="43"/>
      <c r="E6" s="46"/>
      <c r="F6" s="47"/>
      <c r="G6" s="46"/>
    </row>
    <row r="7" spans="1:7" ht="15.5">
      <c r="A7" s="48"/>
      <c r="B7" s="49"/>
      <c r="C7" s="43"/>
      <c r="D7" s="43"/>
      <c r="E7" s="46"/>
      <c r="F7" s="47"/>
      <c r="G7" s="46"/>
    </row>
    <row r="8" spans="1:7" ht="15.75" customHeight="1">
      <c r="A8" s="50" t="s">
        <v>166</v>
      </c>
      <c r="B8" s="51"/>
      <c r="C8" s="51"/>
      <c r="D8" s="51"/>
      <c r="E8" s="46"/>
      <c r="F8" s="47"/>
      <c r="G8" s="46"/>
    </row>
    <row r="9" spans="1:7" ht="15.5">
      <c r="A9" s="51"/>
      <c r="B9" s="51"/>
      <c r="C9" s="51"/>
      <c r="D9" s="51"/>
      <c r="E9" s="52"/>
      <c r="F9" s="8"/>
      <c r="G9" s="46"/>
    </row>
    <row r="10" spans="1:7" ht="18">
      <c r="A10" s="2" t="str">
        <f>Summary!B10</f>
        <v>For Bid</v>
      </c>
      <c r="C10" s="53"/>
      <c r="D10" s="52"/>
      <c r="E10" s="52"/>
      <c r="F10" s="8"/>
      <c r="G10" s="46"/>
    </row>
    <row r="11" spans="1:7" ht="15.5">
      <c r="A11" s="54"/>
      <c r="B11" s="55"/>
      <c r="C11" s="53"/>
      <c r="D11" s="52"/>
      <c r="E11" s="52"/>
      <c r="F11" s="8"/>
      <c r="G11" s="56"/>
    </row>
    <row r="12" spans="1:7" ht="15.5">
      <c r="A12" s="57" t="s">
        <v>8</v>
      </c>
      <c r="B12" s="58" t="s">
        <v>9</v>
      </c>
      <c r="C12" s="58" t="s">
        <v>10</v>
      </c>
      <c r="D12" s="58" t="s">
        <v>11</v>
      </c>
      <c r="E12" s="59" t="s">
        <v>12</v>
      </c>
      <c r="F12" s="60" t="s">
        <v>13</v>
      </c>
      <c r="G12" s="59" t="s">
        <v>14</v>
      </c>
    </row>
    <row r="13" spans="1:7" ht="13">
      <c r="A13" s="61"/>
      <c r="B13" s="62" t="s">
        <v>47</v>
      </c>
      <c r="C13" s="62"/>
      <c r="D13" s="62"/>
      <c r="E13" s="63"/>
      <c r="F13" s="64"/>
      <c r="G13" s="63"/>
    </row>
    <row r="14" spans="1:7">
      <c r="A14" s="66">
        <v>1</v>
      </c>
      <c r="B14" s="67" t="s">
        <v>58</v>
      </c>
      <c r="C14" s="67" t="s">
        <v>15</v>
      </c>
      <c r="D14" s="67" t="s">
        <v>114</v>
      </c>
      <c r="E14" s="68">
        <v>0</v>
      </c>
      <c r="F14" s="69">
        <v>1</v>
      </c>
      <c r="G14" s="70">
        <f t="shared" ref="G14:G15" si="0">F14*E14</f>
        <v>0</v>
      </c>
    </row>
    <row r="15" spans="1:7" ht="25">
      <c r="A15" s="66">
        <v>2</v>
      </c>
      <c r="B15" s="67" t="s">
        <v>105</v>
      </c>
      <c r="C15" s="67" t="s">
        <v>100</v>
      </c>
      <c r="D15" s="67" t="s">
        <v>224</v>
      </c>
      <c r="E15" s="68">
        <v>0</v>
      </c>
      <c r="F15" s="69">
        <v>1</v>
      </c>
      <c r="G15" s="70">
        <f t="shared" si="0"/>
        <v>0</v>
      </c>
    </row>
    <row r="16" spans="1:7">
      <c r="A16" s="71"/>
      <c r="B16" s="72"/>
      <c r="C16" s="72"/>
      <c r="D16" s="44"/>
      <c r="E16" s="73"/>
      <c r="F16" s="74"/>
      <c r="G16" s="122"/>
    </row>
    <row r="17" spans="1:7" ht="13">
      <c r="A17" s="61"/>
      <c r="B17" s="62" t="s">
        <v>46</v>
      </c>
      <c r="C17" s="62"/>
      <c r="D17" s="62"/>
      <c r="E17" s="63"/>
      <c r="F17" s="64"/>
      <c r="G17" s="63"/>
    </row>
    <row r="18" spans="1:7" ht="25">
      <c r="A18" s="66">
        <v>1</v>
      </c>
      <c r="B18" s="67" t="s">
        <v>147</v>
      </c>
      <c r="C18" s="67" t="s">
        <v>20</v>
      </c>
      <c r="D18" s="67" t="s">
        <v>104</v>
      </c>
      <c r="E18" s="68">
        <v>0</v>
      </c>
      <c r="F18" s="69">
        <v>1</v>
      </c>
      <c r="G18" s="70">
        <f t="shared" ref="G18:G22" si="1">F18*E18</f>
        <v>0</v>
      </c>
    </row>
    <row r="19" spans="1:7">
      <c r="A19" s="66">
        <v>2</v>
      </c>
      <c r="B19" s="67" t="s">
        <v>140</v>
      </c>
      <c r="C19" s="67" t="s">
        <v>17</v>
      </c>
      <c r="D19" s="67" t="s">
        <v>150</v>
      </c>
      <c r="E19" s="68">
        <v>0</v>
      </c>
      <c r="F19" s="69">
        <v>1</v>
      </c>
      <c r="G19" s="70">
        <f t="shared" si="1"/>
        <v>0</v>
      </c>
    </row>
    <row r="20" spans="1:7">
      <c r="A20" s="66">
        <v>3</v>
      </c>
      <c r="B20" s="67" t="s">
        <v>141</v>
      </c>
      <c r="C20" s="67" t="s">
        <v>17</v>
      </c>
      <c r="D20" s="67" t="s">
        <v>151</v>
      </c>
      <c r="E20" s="68">
        <v>0</v>
      </c>
      <c r="F20" s="69">
        <v>1</v>
      </c>
      <c r="G20" s="70">
        <f t="shared" si="1"/>
        <v>0</v>
      </c>
    </row>
    <row r="21" spans="1:7" ht="25">
      <c r="A21" s="66">
        <v>4</v>
      </c>
      <c r="B21" s="67" t="s">
        <v>149</v>
      </c>
      <c r="C21" s="67" t="s">
        <v>6</v>
      </c>
      <c r="D21" s="67" t="s">
        <v>6</v>
      </c>
      <c r="E21" s="68" t="s">
        <v>84</v>
      </c>
      <c r="F21" s="69">
        <v>1</v>
      </c>
      <c r="G21" s="70" t="s">
        <v>84</v>
      </c>
    </row>
    <row r="22" spans="1:7">
      <c r="A22" s="66">
        <v>5</v>
      </c>
      <c r="B22" s="67" t="s">
        <v>148</v>
      </c>
      <c r="C22" s="67" t="s">
        <v>17</v>
      </c>
      <c r="D22" s="67" t="s">
        <v>152</v>
      </c>
      <c r="E22" s="68">
        <v>0</v>
      </c>
      <c r="F22" s="69">
        <v>1</v>
      </c>
      <c r="G22" s="70">
        <f t="shared" si="1"/>
        <v>0</v>
      </c>
    </row>
    <row r="23" spans="1:7">
      <c r="A23" s="71"/>
      <c r="C23" s="72"/>
      <c r="D23" s="44"/>
      <c r="E23" s="73"/>
      <c r="F23" s="74"/>
      <c r="G23" s="122"/>
    </row>
    <row r="24" spans="1:7" ht="13">
      <c r="A24" s="61"/>
      <c r="B24" s="62" t="s">
        <v>50</v>
      </c>
      <c r="C24" s="62"/>
      <c r="D24" s="62"/>
      <c r="E24" s="63"/>
      <c r="F24" s="64"/>
      <c r="G24" s="63"/>
    </row>
    <row r="25" spans="1:7">
      <c r="A25" s="66">
        <v>1</v>
      </c>
      <c r="B25" s="67" t="s">
        <v>206</v>
      </c>
      <c r="C25" s="67" t="s">
        <v>17</v>
      </c>
      <c r="D25" s="67" t="s">
        <v>87</v>
      </c>
      <c r="E25" s="68">
        <v>0</v>
      </c>
      <c r="F25" s="69">
        <v>1</v>
      </c>
      <c r="G25" s="70">
        <f t="shared" ref="G25" si="2">F25*E25</f>
        <v>0</v>
      </c>
    </row>
    <row r="26" spans="1:7">
      <c r="A26" s="71"/>
      <c r="C26" s="72"/>
      <c r="D26" s="44"/>
      <c r="E26" s="73"/>
      <c r="F26" s="74"/>
      <c r="G26" s="122"/>
    </row>
    <row r="27" spans="1:7" ht="13">
      <c r="A27" s="61"/>
      <c r="B27" s="62" t="s">
        <v>51</v>
      </c>
      <c r="C27" s="62"/>
      <c r="D27" s="62"/>
      <c r="E27" s="63"/>
      <c r="F27" s="64"/>
      <c r="G27" s="63"/>
    </row>
    <row r="28" spans="1:7">
      <c r="A28" s="66">
        <v>1</v>
      </c>
      <c r="B28" s="67" t="s">
        <v>103</v>
      </c>
      <c r="C28" s="67" t="s">
        <v>55</v>
      </c>
      <c r="D28" s="67" t="s">
        <v>55</v>
      </c>
      <c r="E28" s="68" t="s">
        <v>84</v>
      </c>
      <c r="F28" s="69">
        <v>1</v>
      </c>
      <c r="G28" s="70" t="s">
        <v>84</v>
      </c>
    </row>
    <row r="29" spans="1:7">
      <c r="A29" s="71"/>
      <c r="B29" s="72"/>
      <c r="C29" s="72"/>
      <c r="D29" s="44"/>
      <c r="E29" s="73"/>
      <c r="F29" s="74"/>
      <c r="G29" s="122"/>
    </row>
    <row r="30" spans="1:7" ht="13">
      <c r="A30" s="61"/>
      <c r="B30" s="62" t="s">
        <v>48</v>
      </c>
      <c r="C30" s="62"/>
      <c r="D30" s="62"/>
      <c r="E30" s="63"/>
      <c r="F30" s="64"/>
      <c r="G30" s="63"/>
    </row>
    <row r="31" spans="1:7">
      <c r="A31" s="66">
        <v>1</v>
      </c>
      <c r="B31" s="67" t="s">
        <v>129</v>
      </c>
      <c r="C31" s="67" t="s">
        <v>130</v>
      </c>
      <c r="D31" s="67" t="s">
        <v>131</v>
      </c>
      <c r="E31" s="68">
        <v>0</v>
      </c>
      <c r="F31" s="69">
        <v>2</v>
      </c>
      <c r="G31" s="70">
        <f t="shared" ref="G31:G32" si="3">F31*E31</f>
        <v>0</v>
      </c>
    </row>
    <row r="32" spans="1:7">
      <c r="A32" s="66">
        <v>2</v>
      </c>
      <c r="B32" s="67" t="s">
        <v>207</v>
      </c>
      <c r="C32" s="67" t="s">
        <v>130</v>
      </c>
      <c r="D32" s="67" t="s">
        <v>18</v>
      </c>
      <c r="E32" s="68">
        <v>0</v>
      </c>
      <c r="F32" s="69">
        <v>2</v>
      </c>
      <c r="G32" s="70">
        <f t="shared" si="3"/>
        <v>0</v>
      </c>
    </row>
    <row r="33" spans="1:7">
      <c r="A33" s="71"/>
      <c r="B33" s="72"/>
      <c r="C33" s="72"/>
      <c r="D33" s="44"/>
      <c r="E33" s="73"/>
      <c r="F33" s="74"/>
      <c r="G33" s="122"/>
    </row>
    <row r="34" spans="1:7" ht="13">
      <c r="A34" s="61"/>
      <c r="B34" s="62" t="s">
        <v>52</v>
      </c>
      <c r="C34" s="62"/>
      <c r="D34" s="62"/>
      <c r="E34" s="63"/>
      <c r="F34" s="64"/>
      <c r="G34" s="63"/>
    </row>
    <row r="35" spans="1:7">
      <c r="A35" s="136">
        <v>1</v>
      </c>
      <c r="B35" s="137" t="s">
        <v>143</v>
      </c>
      <c r="C35" s="137" t="s">
        <v>60</v>
      </c>
      <c r="D35" s="137" t="s">
        <v>142</v>
      </c>
      <c r="E35" s="68">
        <v>0</v>
      </c>
      <c r="F35" s="138">
        <v>1</v>
      </c>
      <c r="G35" s="139">
        <f>F35*E35</f>
        <v>0</v>
      </c>
    </row>
    <row r="36" spans="1:7">
      <c r="A36" s="136">
        <v>2</v>
      </c>
      <c r="B36" s="137" t="s">
        <v>112</v>
      </c>
      <c r="C36" s="137" t="s">
        <v>60</v>
      </c>
      <c r="D36" s="137" t="s">
        <v>209</v>
      </c>
      <c r="E36" s="68">
        <v>0</v>
      </c>
      <c r="F36" s="138">
        <v>1</v>
      </c>
      <c r="G36" s="139">
        <f>F36*E36</f>
        <v>0</v>
      </c>
    </row>
    <row r="37" spans="1:7">
      <c r="A37" s="71"/>
      <c r="C37" s="72"/>
      <c r="D37" s="44"/>
      <c r="E37" s="73"/>
      <c r="F37" s="74"/>
      <c r="G37" s="122"/>
    </row>
    <row r="38" spans="1:7" ht="13">
      <c r="A38" s="61"/>
      <c r="B38" s="62" t="s">
        <v>49</v>
      </c>
      <c r="C38" s="62"/>
      <c r="D38" s="62"/>
      <c r="E38" s="63"/>
      <c r="F38" s="64"/>
      <c r="G38" s="63"/>
    </row>
    <row r="39" spans="1:7" ht="25">
      <c r="A39" s="66">
        <v>1</v>
      </c>
      <c r="B39" s="67" t="s">
        <v>182</v>
      </c>
      <c r="C39" s="67" t="s">
        <v>210</v>
      </c>
      <c r="D39" s="67" t="s">
        <v>210</v>
      </c>
      <c r="E39" s="68" t="s">
        <v>84</v>
      </c>
      <c r="F39" s="69" t="s">
        <v>84</v>
      </c>
      <c r="G39" s="125" t="s">
        <v>84</v>
      </c>
    </row>
    <row r="40" spans="1:7">
      <c r="A40" s="71"/>
      <c r="C40" s="72"/>
      <c r="D40" s="44"/>
      <c r="E40" s="73"/>
      <c r="F40" s="74"/>
      <c r="G40" s="122"/>
    </row>
    <row r="41" spans="1:7" ht="13">
      <c r="A41" s="61"/>
      <c r="B41" s="62" t="s">
        <v>19</v>
      </c>
      <c r="C41" s="62"/>
      <c r="D41" s="62"/>
      <c r="E41" s="63"/>
      <c r="F41" s="64"/>
      <c r="G41" s="63"/>
    </row>
    <row r="42" spans="1:7">
      <c r="A42" s="66">
        <v>1</v>
      </c>
      <c r="B42" s="67" t="s">
        <v>106</v>
      </c>
      <c r="C42" s="67" t="s">
        <v>101</v>
      </c>
      <c r="D42" s="67" t="s">
        <v>107</v>
      </c>
      <c r="E42" s="68">
        <v>0</v>
      </c>
      <c r="F42" s="69">
        <v>1</v>
      </c>
      <c r="G42" s="70">
        <f t="shared" ref="G42:G43" si="4">F42*E42</f>
        <v>0</v>
      </c>
    </row>
    <row r="43" spans="1:7">
      <c r="A43" s="66">
        <v>2</v>
      </c>
      <c r="B43" s="67" t="s">
        <v>127</v>
      </c>
      <c r="C43" s="67" t="s">
        <v>101</v>
      </c>
      <c r="D43" s="67" t="s">
        <v>128</v>
      </c>
      <c r="E43" s="68">
        <v>0</v>
      </c>
      <c r="F43" s="69">
        <v>1</v>
      </c>
      <c r="G43" s="70">
        <f t="shared" si="4"/>
        <v>0</v>
      </c>
    </row>
    <row r="44" spans="1:7">
      <c r="A44" s="66">
        <v>3</v>
      </c>
      <c r="B44" s="67" t="s">
        <v>111</v>
      </c>
      <c r="C44" s="67" t="s">
        <v>55</v>
      </c>
      <c r="D44" s="67" t="s">
        <v>55</v>
      </c>
      <c r="E44" s="68" t="s">
        <v>84</v>
      </c>
      <c r="F44" s="69">
        <v>1</v>
      </c>
      <c r="G44" s="70" t="s">
        <v>84</v>
      </c>
    </row>
    <row r="45" spans="1:7">
      <c r="A45" s="66">
        <v>4</v>
      </c>
      <c r="B45" s="67" t="s">
        <v>109</v>
      </c>
      <c r="C45" s="67" t="s">
        <v>101</v>
      </c>
      <c r="D45" s="67" t="s">
        <v>110</v>
      </c>
      <c r="E45" s="68">
        <v>0</v>
      </c>
      <c r="F45" s="69">
        <v>1</v>
      </c>
      <c r="G45" s="70">
        <f t="shared" ref="G45:G49" si="5">F45*E45</f>
        <v>0</v>
      </c>
    </row>
    <row r="46" spans="1:7">
      <c r="A46" s="66">
        <v>5</v>
      </c>
      <c r="B46" s="67" t="s">
        <v>144</v>
      </c>
      <c r="C46" s="67" t="s">
        <v>20</v>
      </c>
      <c r="D46" s="67" t="s">
        <v>145</v>
      </c>
      <c r="E46" s="68">
        <v>0</v>
      </c>
      <c r="F46" s="69">
        <v>1</v>
      </c>
      <c r="G46" s="70">
        <f t="shared" si="5"/>
        <v>0</v>
      </c>
    </row>
    <row r="47" spans="1:7">
      <c r="A47" s="66">
        <v>6</v>
      </c>
      <c r="B47" s="67" t="s">
        <v>195</v>
      </c>
      <c r="C47" s="67" t="s">
        <v>101</v>
      </c>
      <c r="D47" s="67" t="s">
        <v>108</v>
      </c>
      <c r="E47" s="68">
        <v>0</v>
      </c>
      <c r="F47" s="69">
        <v>1</v>
      </c>
      <c r="G47" s="70">
        <f t="shared" si="5"/>
        <v>0</v>
      </c>
    </row>
    <row r="48" spans="1:7">
      <c r="A48" s="66">
        <v>7</v>
      </c>
      <c r="B48" s="67" t="s">
        <v>228</v>
      </c>
      <c r="C48" s="67" t="s">
        <v>115</v>
      </c>
      <c r="D48" s="67" t="s">
        <v>229</v>
      </c>
      <c r="E48" s="68">
        <v>0</v>
      </c>
      <c r="F48" s="69">
        <v>1</v>
      </c>
      <c r="G48" s="70">
        <f t="shared" si="5"/>
        <v>0</v>
      </c>
    </row>
    <row r="49" spans="1:7">
      <c r="A49" s="66">
        <v>8</v>
      </c>
      <c r="B49" s="67" t="s">
        <v>117</v>
      </c>
      <c r="C49" s="67" t="s">
        <v>115</v>
      </c>
      <c r="D49" s="67" t="s">
        <v>118</v>
      </c>
      <c r="E49" s="68">
        <v>0</v>
      </c>
      <c r="F49" s="69">
        <v>1</v>
      </c>
      <c r="G49" s="70">
        <f t="shared" si="5"/>
        <v>0</v>
      </c>
    </row>
    <row r="50" spans="1:7">
      <c r="A50" s="71"/>
      <c r="C50" s="72"/>
      <c r="D50" s="134"/>
      <c r="E50" s="73"/>
      <c r="F50" s="74"/>
      <c r="G50" s="122"/>
    </row>
    <row r="51" spans="1:7" ht="13">
      <c r="A51" s="61"/>
      <c r="B51" s="62" t="s">
        <v>40</v>
      </c>
      <c r="C51" s="62"/>
      <c r="D51" s="62"/>
      <c r="E51" s="63"/>
      <c r="F51" s="64"/>
      <c r="G51" s="63"/>
    </row>
    <row r="52" spans="1:7">
      <c r="A52" s="66">
        <v>1</v>
      </c>
      <c r="B52" s="67" t="s">
        <v>45</v>
      </c>
      <c r="C52" s="67" t="s">
        <v>7</v>
      </c>
      <c r="D52" s="67" t="s">
        <v>7</v>
      </c>
      <c r="E52" s="68" t="s">
        <v>84</v>
      </c>
      <c r="F52" s="69">
        <v>1</v>
      </c>
      <c r="G52" s="125" t="s">
        <v>84</v>
      </c>
    </row>
    <row r="53" spans="1:7">
      <c r="A53" s="71"/>
      <c r="C53" s="72"/>
      <c r="D53" s="44"/>
      <c r="E53" s="73"/>
      <c r="F53" s="74"/>
      <c r="G53" s="122"/>
    </row>
    <row r="54" spans="1:7" ht="13">
      <c r="A54" s="61"/>
      <c r="B54" s="62" t="s">
        <v>37</v>
      </c>
      <c r="C54" s="62"/>
      <c r="D54" s="62"/>
      <c r="E54" s="63"/>
      <c r="F54" s="64"/>
      <c r="G54" s="63"/>
    </row>
    <row r="55" spans="1:7">
      <c r="A55" s="66">
        <v>1</v>
      </c>
      <c r="B55" s="137" t="s">
        <v>208</v>
      </c>
      <c r="C55" s="137" t="s">
        <v>23</v>
      </c>
      <c r="D55" s="137" t="s">
        <v>18</v>
      </c>
      <c r="E55" s="68">
        <v>0</v>
      </c>
      <c r="F55" s="69">
        <v>1</v>
      </c>
      <c r="G55" s="70">
        <f t="shared" ref="G55" si="6">F55*E55</f>
        <v>0</v>
      </c>
    </row>
    <row r="56" spans="1:7">
      <c r="A56" s="71"/>
      <c r="C56" s="72"/>
      <c r="D56" s="44"/>
      <c r="E56" s="73"/>
      <c r="F56" s="74"/>
      <c r="G56" s="122"/>
    </row>
    <row r="57" spans="1:7" ht="13">
      <c r="A57" s="61"/>
      <c r="B57" s="62" t="s">
        <v>54</v>
      </c>
      <c r="C57" s="62"/>
      <c r="D57" s="62"/>
      <c r="E57" s="63"/>
      <c r="F57" s="64"/>
      <c r="G57" s="63"/>
    </row>
    <row r="58" spans="1:7" ht="25">
      <c r="A58" s="128">
        <v>1</v>
      </c>
      <c r="B58" s="75" t="s">
        <v>165</v>
      </c>
      <c r="C58" s="75" t="s">
        <v>57</v>
      </c>
      <c r="D58" s="75" t="s">
        <v>226</v>
      </c>
      <c r="E58" s="68">
        <v>0</v>
      </c>
      <c r="F58" s="77">
        <v>1</v>
      </c>
      <c r="G58" s="70">
        <f t="shared" ref="G58:G61" si="7">F58*E58</f>
        <v>0</v>
      </c>
    </row>
    <row r="59" spans="1:7">
      <c r="A59" s="128">
        <v>2</v>
      </c>
      <c r="B59" s="75" t="s">
        <v>164</v>
      </c>
      <c r="C59" s="75" t="s">
        <v>57</v>
      </c>
      <c r="D59" s="75" t="s">
        <v>18</v>
      </c>
      <c r="E59" s="68">
        <v>0</v>
      </c>
      <c r="F59" s="77">
        <v>1</v>
      </c>
      <c r="G59" s="70">
        <f t="shared" si="7"/>
        <v>0</v>
      </c>
    </row>
    <row r="60" spans="1:7">
      <c r="A60" s="128">
        <v>3</v>
      </c>
      <c r="B60" s="75" t="s">
        <v>225</v>
      </c>
      <c r="C60" s="137" t="s">
        <v>23</v>
      </c>
      <c r="D60" s="137" t="s">
        <v>18</v>
      </c>
      <c r="E60" s="68">
        <v>0</v>
      </c>
      <c r="F60" s="77">
        <v>1</v>
      </c>
      <c r="G60" s="70">
        <f t="shared" si="7"/>
        <v>0</v>
      </c>
    </row>
    <row r="61" spans="1:7">
      <c r="A61" s="128">
        <v>4</v>
      </c>
      <c r="B61" s="75" t="s">
        <v>96</v>
      </c>
      <c r="C61" s="75" t="s">
        <v>57</v>
      </c>
      <c r="D61" s="75" t="s">
        <v>18</v>
      </c>
      <c r="E61" s="68">
        <v>0</v>
      </c>
      <c r="F61" s="77">
        <v>1</v>
      </c>
      <c r="G61" s="70">
        <f t="shared" si="7"/>
        <v>0</v>
      </c>
    </row>
    <row r="62" spans="1:7">
      <c r="A62" s="71"/>
      <c r="C62" s="72"/>
      <c r="D62" s="134"/>
      <c r="E62" s="73"/>
      <c r="F62" s="74"/>
      <c r="G62" s="122"/>
    </row>
    <row r="63" spans="1:7" ht="13">
      <c r="A63" s="61"/>
      <c r="B63" s="62" t="s">
        <v>38</v>
      </c>
      <c r="C63" s="62"/>
      <c r="D63" s="62"/>
      <c r="E63" s="63"/>
      <c r="F63" s="64"/>
      <c r="G63" s="63"/>
    </row>
    <row r="64" spans="1:7">
      <c r="A64" s="66">
        <v>1</v>
      </c>
      <c r="B64" s="67" t="s">
        <v>218</v>
      </c>
      <c r="C64" s="137" t="s">
        <v>23</v>
      </c>
      <c r="D64" s="137" t="s">
        <v>18</v>
      </c>
      <c r="E64" s="68">
        <v>0</v>
      </c>
      <c r="F64" s="69">
        <v>1</v>
      </c>
      <c r="G64" s="125">
        <f t="shared" ref="G64:G66" si="8">F64*E64</f>
        <v>0</v>
      </c>
    </row>
    <row r="65" spans="1:7">
      <c r="A65" s="66">
        <v>2</v>
      </c>
      <c r="B65" s="67" t="s">
        <v>219</v>
      </c>
      <c r="C65" s="67" t="s">
        <v>220</v>
      </c>
      <c r="D65" s="67" t="s">
        <v>221</v>
      </c>
      <c r="E65" s="68">
        <v>0</v>
      </c>
      <c r="F65" s="69">
        <v>1</v>
      </c>
      <c r="G65" s="125">
        <f t="shared" si="8"/>
        <v>0</v>
      </c>
    </row>
    <row r="66" spans="1:7">
      <c r="A66" s="66">
        <v>3</v>
      </c>
      <c r="B66" s="67" t="s">
        <v>222</v>
      </c>
      <c r="C66" s="67" t="s">
        <v>220</v>
      </c>
      <c r="D66" s="67" t="s">
        <v>223</v>
      </c>
      <c r="E66" s="68">
        <v>0</v>
      </c>
      <c r="F66" s="69">
        <v>1</v>
      </c>
      <c r="G66" s="125">
        <f t="shared" si="8"/>
        <v>0</v>
      </c>
    </row>
    <row r="67" spans="1:7">
      <c r="A67" s="71"/>
      <c r="C67" s="72"/>
      <c r="D67" s="44"/>
      <c r="E67" s="73"/>
      <c r="F67" s="74"/>
      <c r="G67" s="122"/>
    </row>
    <row r="68" spans="1:7" ht="13">
      <c r="A68" s="61"/>
      <c r="B68" s="62" t="s">
        <v>56</v>
      </c>
      <c r="C68" s="62"/>
      <c r="D68" s="62"/>
      <c r="E68" s="63"/>
      <c r="F68" s="64"/>
      <c r="G68" s="63"/>
    </row>
    <row r="69" spans="1:7">
      <c r="A69" s="66">
        <v>1</v>
      </c>
      <c r="B69" s="67" t="s">
        <v>45</v>
      </c>
      <c r="C69" s="67" t="s">
        <v>7</v>
      </c>
      <c r="D69" s="67" t="s">
        <v>7</v>
      </c>
      <c r="E69" s="68" t="s">
        <v>84</v>
      </c>
      <c r="F69" s="69">
        <v>1</v>
      </c>
      <c r="G69" s="125" t="s">
        <v>84</v>
      </c>
    </row>
    <row r="70" spans="1:7">
      <c r="A70" s="71"/>
      <c r="C70" s="72"/>
      <c r="D70" s="44"/>
      <c r="E70" s="73"/>
      <c r="F70" s="74"/>
      <c r="G70" s="122"/>
    </row>
    <row r="71" spans="1:7" ht="13">
      <c r="A71" s="61"/>
      <c r="B71" s="62" t="s">
        <v>36</v>
      </c>
      <c r="C71" s="62"/>
      <c r="D71" s="62"/>
      <c r="E71" s="63"/>
      <c r="F71" s="64"/>
      <c r="G71" s="63"/>
    </row>
    <row r="72" spans="1:7">
      <c r="A72" s="66">
        <v>1</v>
      </c>
      <c r="B72" s="141" t="s">
        <v>212</v>
      </c>
      <c r="C72" s="67" t="s">
        <v>101</v>
      </c>
      <c r="D72" s="67" t="s">
        <v>18</v>
      </c>
      <c r="E72" s="68">
        <v>0</v>
      </c>
      <c r="F72" s="69">
        <v>1</v>
      </c>
      <c r="G72" s="125">
        <f t="shared" ref="G72:G73" si="9">F72*E72</f>
        <v>0</v>
      </c>
    </row>
    <row r="73" spans="1:7">
      <c r="A73" s="66">
        <v>2</v>
      </c>
      <c r="B73" s="67" t="s">
        <v>113</v>
      </c>
      <c r="C73" s="67" t="s">
        <v>101</v>
      </c>
      <c r="D73" s="67" t="s">
        <v>18</v>
      </c>
      <c r="E73" s="68">
        <v>0</v>
      </c>
      <c r="F73" s="69">
        <v>1</v>
      </c>
      <c r="G73" s="125">
        <f t="shared" si="9"/>
        <v>0</v>
      </c>
    </row>
    <row r="74" spans="1:7">
      <c r="A74" s="71"/>
      <c r="C74" s="72"/>
      <c r="D74" s="44"/>
      <c r="E74" s="73"/>
      <c r="F74" s="74"/>
      <c r="G74" s="122"/>
    </row>
    <row r="75" spans="1:7" ht="13">
      <c r="A75" s="61"/>
      <c r="B75" s="62" t="s">
        <v>39</v>
      </c>
      <c r="C75" s="62"/>
      <c r="D75" s="62"/>
      <c r="E75" s="63"/>
      <c r="F75" s="64"/>
      <c r="G75" s="63"/>
    </row>
    <row r="76" spans="1:7">
      <c r="A76" s="66">
        <v>1</v>
      </c>
      <c r="B76" s="67" t="s">
        <v>83</v>
      </c>
      <c r="C76" s="75" t="s">
        <v>23</v>
      </c>
      <c r="D76" s="137" t="s">
        <v>18</v>
      </c>
      <c r="E76" s="68">
        <v>0</v>
      </c>
      <c r="F76" s="69">
        <v>1</v>
      </c>
      <c r="G76" s="125">
        <f t="shared" ref="G76" si="10">F76*E76</f>
        <v>0</v>
      </c>
    </row>
    <row r="77" spans="1:7">
      <c r="A77" s="71"/>
      <c r="C77" s="72"/>
      <c r="D77" s="44"/>
      <c r="E77" s="73"/>
      <c r="F77" s="74"/>
      <c r="G77" s="122"/>
    </row>
    <row r="78" spans="1:7" ht="13">
      <c r="A78" s="61"/>
      <c r="B78" s="62" t="s">
        <v>53</v>
      </c>
      <c r="C78" s="62"/>
      <c r="D78" s="62"/>
      <c r="E78" s="63"/>
      <c r="F78" s="64"/>
      <c r="G78" s="63"/>
    </row>
    <row r="79" spans="1:7">
      <c r="A79" s="66">
        <v>1</v>
      </c>
      <c r="B79" s="67" t="s">
        <v>45</v>
      </c>
      <c r="C79" s="67" t="s">
        <v>7</v>
      </c>
      <c r="D79" s="67" t="s">
        <v>7</v>
      </c>
      <c r="E79" s="68" t="s">
        <v>84</v>
      </c>
      <c r="F79" s="69">
        <v>1</v>
      </c>
      <c r="G79" s="125" t="s">
        <v>84</v>
      </c>
    </row>
    <row r="80" spans="1:7">
      <c r="A80" s="71"/>
      <c r="C80" s="72"/>
      <c r="D80" s="44"/>
      <c r="E80" s="73"/>
      <c r="F80" s="74"/>
      <c r="G80" s="122"/>
    </row>
    <row r="81" spans="1:7" ht="13">
      <c r="A81" s="61"/>
      <c r="B81" s="62" t="s">
        <v>21</v>
      </c>
      <c r="C81" s="62"/>
      <c r="D81" s="62"/>
      <c r="E81" s="63"/>
      <c r="F81" s="64"/>
      <c r="G81" s="63"/>
    </row>
    <row r="82" spans="1:7" ht="65.25" customHeight="1">
      <c r="A82" s="66">
        <v>1</v>
      </c>
      <c r="B82" s="75" t="s">
        <v>22</v>
      </c>
      <c r="C82" s="75" t="s">
        <v>23</v>
      </c>
      <c r="D82" s="75" t="s">
        <v>24</v>
      </c>
      <c r="E82" s="76">
        <v>0</v>
      </c>
      <c r="F82" s="77">
        <v>1</v>
      </c>
      <c r="G82" s="125">
        <f t="shared" ref="G82:G83" si="11">F82*E82</f>
        <v>0</v>
      </c>
    </row>
    <row r="83" spans="1:7">
      <c r="A83" s="66">
        <v>2</v>
      </c>
      <c r="B83" s="67" t="s">
        <v>287</v>
      </c>
      <c r="C83" s="75" t="s">
        <v>23</v>
      </c>
      <c r="D83" s="75" t="s">
        <v>24</v>
      </c>
      <c r="E83" s="68">
        <v>0</v>
      </c>
      <c r="F83" s="69">
        <v>1</v>
      </c>
      <c r="G83" s="70">
        <f t="shared" si="11"/>
        <v>0</v>
      </c>
    </row>
    <row r="84" spans="1:7">
      <c r="A84" s="71"/>
      <c r="C84" s="72"/>
      <c r="D84" s="44"/>
      <c r="E84" s="73"/>
      <c r="F84" s="74"/>
      <c r="G84" s="126"/>
    </row>
    <row r="85" spans="1:7" ht="13">
      <c r="A85" s="61"/>
      <c r="B85" s="62" t="s">
        <v>44</v>
      </c>
      <c r="C85" s="62"/>
      <c r="D85" s="62"/>
      <c r="E85" s="63"/>
      <c r="F85" s="64"/>
      <c r="G85" s="63"/>
    </row>
    <row r="86" spans="1:7">
      <c r="A86" s="66">
        <v>1</v>
      </c>
      <c r="B86" s="67" t="s">
        <v>45</v>
      </c>
      <c r="C86" s="67" t="s">
        <v>7</v>
      </c>
      <c r="D86" s="67" t="s">
        <v>7</v>
      </c>
      <c r="E86" s="68" t="s">
        <v>84</v>
      </c>
      <c r="F86" s="69">
        <v>1</v>
      </c>
      <c r="G86" s="125" t="s">
        <v>84</v>
      </c>
    </row>
    <row r="87" spans="1:7">
      <c r="A87" s="71"/>
      <c r="C87" s="72"/>
      <c r="D87" s="44"/>
      <c r="E87" s="73"/>
      <c r="F87" s="74"/>
      <c r="G87" s="122"/>
    </row>
    <row r="88" spans="1:7" ht="15.5">
      <c r="A88" s="78"/>
      <c r="B88" s="79"/>
      <c r="C88" s="79" t="s">
        <v>25</v>
      </c>
      <c r="D88" s="80"/>
      <c r="E88" s="81"/>
      <c r="F88" s="82"/>
      <c r="G88" s="81"/>
    </row>
    <row r="89" spans="1:7" ht="13">
      <c r="A89" s="71"/>
      <c r="B89" s="72"/>
      <c r="C89" s="72"/>
      <c r="D89" s="72"/>
      <c r="E89" s="83" t="s">
        <v>26</v>
      </c>
      <c r="F89" s="84"/>
      <c r="G89" s="85">
        <f>SUM(G14:G86)</f>
        <v>0</v>
      </c>
    </row>
    <row r="90" spans="1:7" ht="13">
      <c r="A90" s="71"/>
      <c r="B90" s="72"/>
      <c r="C90" s="72"/>
      <c r="D90" s="72"/>
      <c r="E90" s="83" t="s">
        <v>27</v>
      </c>
      <c r="F90" s="84"/>
      <c r="G90" s="85" t="s">
        <v>178</v>
      </c>
    </row>
    <row r="91" spans="1:7" ht="13">
      <c r="A91" s="86" t="s">
        <v>28</v>
      </c>
      <c r="B91" s="62"/>
      <c r="C91" s="62"/>
      <c r="D91" s="62"/>
      <c r="E91" s="63"/>
      <c r="F91" s="64"/>
      <c r="G91" s="65"/>
    </row>
    <row r="92" spans="1:7" ht="13">
      <c r="A92" s="87"/>
      <c r="B92" s="88"/>
      <c r="C92" s="88"/>
      <c r="D92" s="88"/>
      <c r="E92" s="88" t="s">
        <v>29</v>
      </c>
      <c r="F92" s="89"/>
      <c r="G92" s="90"/>
    </row>
    <row r="93" spans="1:7">
      <c r="A93" s="91"/>
      <c r="B93" s="92"/>
      <c r="C93" s="92"/>
      <c r="D93" s="92"/>
      <c r="E93" s="93" t="s">
        <v>41</v>
      </c>
      <c r="F93" s="94"/>
      <c r="G93" s="95">
        <v>0</v>
      </c>
    </row>
    <row r="94" spans="1:7">
      <c r="A94" s="91"/>
      <c r="B94" s="92"/>
      <c r="C94" s="92"/>
      <c r="D94" s="92"/>
      <c r="E94" s="93" t="s">
        <v>42</v>
      </c>
      <c r="F94" s="94"/>
      <c r="G94" s="95">
        <v>0</v>
      </c>
    </row>
    <row r="95" spans="1:7">
      <c r="A95" s="91"/>
      <c r="B95" s="92"/>
      <c r="C95" s="92"/>
      <c r="D95" s="92"/>
      <c r="E95" s="93" t="s">
        <v>43</v>
      </c>
      <c r="F95" s="94"/>
      <c r="G95" s="95">
        <v>0</v>
      </c>
    </row>
    <row r="96" spans="1:7">
      <c r="A96" s="91"/>
      <c r="B96" s="92"/>
      <c r="C96" s="92"/>
      <c r="D96" s="92"/>
      <c r="E96" s="93" t="s">
        <v>30</v>
      </c>
      <c r="F96" s="94"/>
      <c r="G96" s="95">
        <v>0</v>
      </c>
    </row>
    <row r="97" spans="1:8">
      <c r="A97" s="91"/>
      <c r="B97" s="92"/>
      <c r="C97" s="92"/>
      <c r="D97" s="92"/>
      <c r="E97" s="93" t="s">
        <v>35</v>
      </c>
      <c r="F97" s="94"/>
      <c r="G97" s="95">
        <v>0</v>
      </c>
    </row>
    <row r="98" spans="1:8">
      <c r="A98" s="91"/>
      <c r="B98" s="92"/>
      <c r="C98" s="92"/>
      <c r="D98" s="92"/>
      <c r="E98" s="93" t="s">
        <v>31</v>
      </c>
      <c r="F98" s="94"/>
      <c r="G98" s="95">
        <v>0</v>
      </c>
    </row>
    <row r="99" spans="1:8">
      <c r="A99" s="91"/>
      <c r="B99" s="92"/>
      <c r="C99" s="92"/>
      <c r="D99" s="92"/>
      <c r="E99" s="93" t="s">
        <v>32</v>
      </c>
      <c r="F99" s="94"/>
      <c r="G99" s="95">
        <v>0</v>
      </c>
    </row>
    <row r="100" spans="1:8" ht="13">
      <c r="A100" s="96" t="s">
        <v>28</v>
      </c>
      <c r="B100" s="97"/>
      <c r="C100" s="97"/>
      <c r="D100" s="97"/>
      <c r="E100" s="98"/>
      <c r="F100" s="99"/>
      <c r="G100" s="100"/>
    </row>
    <row r="101" spans="1:8" ht="13">
      <c r="A101" s="101"/>
      <c r="B101" s="102"/>
      <c r="C101" s="102"/>
      <c r="D101" s="102"/>
      <c r="E101" s="103" t="s">
        <v>33</v>
      </c>
      <c r="F101" s="123"/>
      <c r="G101" s="104">
        <f>SUM(G93:G100)</f>
        <v>0</v>
      </c>
      <c r="H101" s="105"/>
    </row>
    <row r="102" spans="1:8" ht="13">
      <c r="A102" s="106" t="s">
        <v>28</v>
      </c>
      <c r="B102" s="107"/>
      <c r="C102" s="107"/>
      <c r="D102" s="107"/>
      <c r="E102" s="108"/>
      <c r="F102" s="109"/>
      <c r="G102" s="65"/>
    </row>
    <row r="103" spans="1:8" ht="15.5">
      <c r="A103" s="110"/>
      <c r="B103" s="111"/>
      <c r="C103" s="111"/>
      <c r="D103" s="111"/>
      <c r="E103" s="112" t="s">
        <v>34</v>
      </c>
      <c r="F103" s="113"/>
      <c r="G103" s="114">
        <f>G89+G90+G101</f>
        <v>0</v>
      </c>
    </row>
    <row r="104" spans="1:8" ht="13">
      <c r="B104" s="117"/>
      <c r="C104" s="118"/>
      <c r="E104" s="119"/>
      <c r="F104" s="120"/>
    </row>
    <row r="105" spans="1:8">
      <c r="B105" s="118"/>
      <c r="C105" s="118"/>
      <c r="E105" s="119"/>
      <c r="G105" s="116"/>
    </row>
    <row r="106" spans="1:8">
      <c r="B106" s="118"/>
      <c r="C106" s="118"/>
      <c r="E106" s="119"/>
    </row>
    <row r="107" spans="1:8">
      <c r="B107" s="118"/>
      <c r="C107" s="118"/>
      <c r="E107" s="119"/>
    </row>
    <row r="108" spans="1:8">
      <c r="B108" s="118"/>
      <c r="C108" s="118"/>
      <c r="E108" s="119"/>
    </row>
    <row r="111" spans="1:8" s="42" customFormat="1">
      <c r="A111" s="115"/>
      <c r="D111" s="118"/>
      <c r="E111" s="116"/>
      <c r="F111" s="121"/>
      <c r="G111" s="116"/>
      <c r="H111" s="44"/>
    </row>
    <row r="117" spans="1:8" s="42" customFormat="1">
      <c r="A117" s="115"/>
      <c r="D117" s="118"/>
      <c r="E117" s="116"/>
      <c r="F117" s="121"/>
      <c r="G117" s="116"/>
      <c r="H117" s="44"/>
    </row>
  </sheetData>
  <mergeCells count="1">
    <mergeCell ref="E1:G3"/>
  </mergeCells>
  <printOptions horizontalCentered="1"/>
  <pageMargins left="0.25" right="0.25" top="0.75" bottom="0.75" header="0.3" footer="0.3"/>
  <pageSetup scale="75" firstPageNumber="3" fitToHeight="0" orientation="portrait" r:id="rId1"/>
  <headerFooter alignWithMargins="0">
    <oddFooter>&amp;CPage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F4C880-321A-4C7F-89A8-F4D740A9C510}">
  <sheetPr transitionEvaluation="1" transitionEntry="1">
    <pageSetUpPr fitToPage="1"/>
  </sheetPr>
  <dimension ref="A1:H100"/>
  <sheetViews>
    <sheetView showGridLines="0" defaultGridColor="0" view="pageBreakPreview" colorId="8" zoomScale="90" zoomScaleNormal="90" zoomScaleSheetLayoutView="90" zoomScalePageLayoutView="80" workbookViewId="0">
      <selection activeCell="D22" sqref="D22"/>
    </sheetView>
  </sheetViews>
  <sheetFormatPr defaultColWidth="12.69140625" defaultRowHeight="12.5"/>
  <cols>
    <col min="1" max="1" width="5.765625" style="115" customWidth="1"/>
    <col min="2" max="2" width="45.765625" style="42" customWidth="1"/>
    <col min="3" max="3" width="15.765625" style="42" customWidth="1"/>
    <col min="4" max="4" width="17.765625" style="118" customWidth="1"/>
    <col min="5" max="5" width="10.765625" style="116" customWidth="1"/>
    <col min="6" max="6" width="4.765625" style="121" customWidth="1"/>
    <col min="7" max="7" width="12.3046875" style="119" customWidth="1"/>
    <col min="8" max="16384" width="12.69140625" style="44"/>
  </cols>
  <sheetData>
    <row r="1" spans="1:7" ht="18" customHeight="1">
      <c r="A1" s="1" t="str">
        <f>Summary!B3</f>
        <v>NYSIF</v>
      </c>
      <c r="C1" s="43"/>
      <c r="D1" s="43"/>
      <c r="E1" s="160"/>
      <c r="F1" s="160"/>
      <c r="G1" s="160"/>
    </row>
    <row r="2" spans="1:7" ht="15.5">
      <c r="A2" s="12" t="str">
        <f>Summary!B4</f>
        <v>199 Church Street - Floor 15</v>
      </c>
      <c r="C2" s="43"/>
      <c r="D2" s="43"/>
      <c r="E2" s="160"/>
      <c r="F2" s="160"/>
      <c r="G2" s="160"/>
    </row>
    <row r="3" spans="1:7" ht="15.5">
      <c r="A3" s="12" t="str">
        <f>Summary!B5</f>
        <v>New York, NY</v>
      </c>
      <c r="C3" s="43"/>
      <c r="D3" s="43"/>
      <c r="E3" s="160"/>
      <c r="F3" s="160"/>
      <c r="G3" s="160"/>
    </row>
    <row r="4" spans="1:7" ht="18">
      <c r="A4" s="45"/>
      <c r="C4" s="43"/>
      <c r="D4" s="43"/>
      <c r="E4" s="46"/>
      <c r="F4" s="47"/>
      <c r="G4" s="46"/>
    </row>
    <row r="5" spans="1:7" ht="15.5">
      <c r="A5" s="48" t="str">
        <f>Summary!B7</f>
        <v>Equipment List / Bid Form</v>
      </c>
      <c r="B5" s="49"/>
      <c r="C5" s="43"/>
      <c r="D5" s="43"/>
      <c r="E5" s="46"/>
      <c r="F5" s="47"/>
      <c r="G5" s="46"/>
    </row>
    <row r="6" spans="1:7" ht="15.5">
      <c r="A6" s="12" t="str">
        <f>Summary!B8</f>
        <v>01.29.2025</v>
      </c>
      <c r="B6" s="49"/>
      <c r="C6" s="43"/>
      <c r="D6" s="43"/>
      <c r="E6" s="46"/>
      <c r="F6" s="47"/>
      <c r="G6" s="46"/>
    </row>
    <row r="7" spans="1:7" ht="15.5">
      <c r="A7" s="48"/>
      <c r="B7" s="49"/>
      <c r="C7" s="43"/>
      <c r="D7" s="43"/>
      <c r="E7" s="46"/>
      <c r="F7" s="47"/>
      <c r="G7" s="46"/>
    </row>
    <row r="8" spans="1:7" ht="15.75" customHeight="1">
      <c r="A8" s="50" t="s">
        <v>167</v>
      </c>
      <c r="B8" s="51"/>
      <c r="C8" s="51"/>
      <c r="D8" s="51"/>
      <c r="E8" s="46"/>
      <c r="F8" s="47"/>
      <c r="G8" s="46"/>
    </row>
    <row r="9" spans="1:7" ht="15.5">
      <c r="A9" s="51"/>
      <c r="B9" s="51"/>
      <c r="C9" s="51"/>
      <c r="D9" s="51"/>
      <c r="E9" s="52"/>
      <c r="F9" s="8"/>
      <c r="G9" s="46"/>
    </row>
    <row r="10" spans="1:7" ht="18">
      <c r="A10" s="2" t="str">
        <f>Summary!B10</f>
        <v>For Bid</v>
      </c>
      <c r="C10" s="53"/>
      <c r="D10" s="52"/>
      <c r="E10" s="52"/>
      <c r="F10" s="8"/>
      <c r="G10" s="46"/>
    </row>
    <row r="11" spans="1:7" ht="15.5">
      <c r="A11" s="54"/>
      <c r="B11" s="55"/>
      <c r="C11" s="53"/>
      <c r="D11" s="52"/>
      <c r="E11" s="52"/>
      <c r="F11" s="8"/>
      <c r="G11" s="56"/>
    </row>
    <row r="12" spans="1:7" ht="15.5">
      <c r="A12" s="57" t="s">
        <v>8</v>
      </c>
      <c r="B12" s="58" t="s">
        <v>9</v>
      </c>
      <c r="C12" s="58" t="s">
        <v>10</v>
      </c>
      <c r="D12" s="58" t="s">
        <v>11</v>
      </c>
      <c r="E12" s="59" t="s">
        <v>12</v>
      </c>
      <c r="F12" s="60" t="s">
        <v>13</v>
      </c>
      <c r="G12" s="59" t="s">
        <v>14</v>
      </c>
    </row>
    <row r="13" spans="1:7" ht="13">
      <c r="A13" s="61"/>
      <c r="B13" s="62" t="s">
        <v>47</v>
      </c>
      <c r="C13" s="62"/>
      <c r="D13" s="62"/>
      <c r="E13" s="63"/>
      <c r="F13" s="64"/>
      <c r="G13" s="63"/>
    </row>
    <row r="14" spans="1:7" ht="25">
      <c r="A14" s="66">
        <v>1</v>
      </c>
      <c r="B14" s="67" t="s">
        <v>190</v>
      </c>
      <c r="C14" s="67" t="s">
        <v>101</v>
      </c>
      <c r="D14" s="67" t="s">
        <v>191</v>
      </c>
      <c r="E14" s="68">
        <v>0</v>
      </c>
      <c r="F14" s="69">
        <v>1</v>
      </c>
      <c r="G14" s="70">
        <f t="shared" ref="G14:G15" si="0">F14*E14</f>
        <v>0</v>
      </c>
    </row>
    <row r="15" spans="1:7" ht="50">
      <c r="A15" s="66">
        <v>2</v>
      </c>
      <c r="B15" s="67" t="s">
        <v>105</v>
      </c>
      <c r="C15" s="67" t="s">
        <v>100</v>
      </c>
      <c r="D15" s="67" t="s">
        <v>227</v>
      </c>
      <c r="E15" s="68">
        <v>0</v>
      </c>
      <c r="F15" s="69">
        <v>1</v>
      </c>
      <c r="G15" s="70">
        <f t="shared" si="0"/>
        <v>0</v>
      </c>
    </row>
    <row r="16" spans="1:7">
      <c r="A16" s="71"/>
      <c r="B16" s="72"/>
      <c r="C16" s="72"/>
      <c r="D16" s="44"/>
      <c r="E16" s="73"/>
      <c r="F16" s="74"/>
      <c r="G16" s="122"/>
    </row>
    <row r="17" spans="1:7" ht="13">
      <c r="A17" s="61"/>
      <c r="B17" s="62" t="s">
        <v>46</v>
      </c>
      <c r="C17" s="62"/>
      <c r="D17" s="62"/>
      <c r="E17" s="63"/>
      <c r="F17" s="64"/>
      <c r="G17" s="63"/>
    </row>
    <row r="18" spans="1:7" ht="25">
      <c r="A18" s="66">
        <v>1</v>
      </c>
      <c r="B18" s="67" t="s">
        <v>147</v>
      </c>
      <c r="C18" s="67" t="s">
        <v>20</v>
      </c>
      <c r="D18" s="67" t="s">
        <v>104</v>
      </c>
      <c r="E18" s="68">
        <v>0</v>
      </c>
      <c r="F18" s="69">
        <v>1</v>
      </c>
      <c r="G18" s="70">
        <f t="shared" ref="G18" si="1">F18*E18</f>
        <v>0</v>
      </c>
    </row>
    <row r="19" spans="1:7">
      <c r="A19" s="71"/>
      <c r="C19" s="72"/>
      <c r="D19" s="44"/>
      <c r="E19" s="73"/>
      <c r="F19" s="74"/>
      <c r="G19" s="122"/>
    </row>
    <row r="20" spans="1:7" ht="13">
      <c r="A20" s="61"/>
      <c r="B20" s="62" t="s">
        <v>50</v>
      </c>
      <c r="C20" s="62"/>
      <c r="D20" s="62"/>
      <c r="E20" s="63"/>
      <c r="F20" s="64"/>
      <c r="G20" s="63"/>
    </row>
    <row r="21" spans="1:7">
      <c r="A21" s="66">
        <v>1</v>
      </c>
      <c r="B21" s="67" t="s">
        <v>45</v>
      </c>
      <c r="C21" s="67" t="s">
        <v>7</v>
      </c>
      <c r="D21" s="67" t="s">
        <v>7</v>
      </c>
      <c r="E21" s="68" t="s">
        <v>84</v>
      </c>
      <c r="F21" s="69">
        <v>1</v>
      </c>
      <c r="G21" s="125" t="s">
        <v>84</v>
      </c>
    </row>
    <row r="22" spans="1:7">
      <c r="A22" s="71"/>
      <c r="C22" s="72"/>
      <c r="D22" s="44"/>
      <c r="E22" s="73"/>
      <c r="F22" s="74"/>
      <c r="G22" s="122"/>
    </row>
    <row r="23" spans="1:7" ht="13">
      <c r="A23" s="61"/>
      <c r="B23" s="62" t="s">
        <v>51</v>
      </c>
      <c r="C23" s="62"/>
      <c r="D23" s="62"/>
      <c r="E23" s="63"/>
      <c r="F23" s="64"/>
      <c r="G23" s="63"/>
    </row>
    <row r="24" spans="1:7">
      <c r="A24" s="66">
        <v>1</v>
      </c>
      <c r="B24" s="67" t="s">
        <v>192</v>
      </c>
      <c r="C24" s="67" t="s">
        <v>55</v>
      </c>
      <c r="D24" s="67" t="s">
        <v>55</v>
      </c>
      <c r="E24" s="68" t="s">
        <v>84</v>
      </c>
      <c r="F24" s="69">
        <v>1</v>
      </c>
      <c r="G24" s="70" t="s">
        <v>84</v>
      </c>
    </row>
    <row r="25" spans="1:7">
      <c r="A25" s="66">
        <v>2</v>
      </c>
      <c r="B25" s="67" t="s">
        <v>103</v>
      </c>
      <c r="C25" s="67" t="s">
        <v>101</v>
      </c>
      <c r="D25" s="67" t="s">
        <v>197</v>
      </c>
      <c r="E25" s="68">
        <v>0</v>
      </c>
      <c r="F25" s="69">
        <v>1</v>
      </c>
      <c r="G25" s="70">
        <f t="shared" ref="G25" si="2">F25*E25</f>
        <v>0</v>
      </c>
    </row>
    <row r="26" spans="1:7">
      <c r="A26" s="71"/>
      <c r="B26" s="72"/>
      <c r="C26" s="72"/>
      <c r="D26" s="44"/>
      <c r="E26" s="73"/>
      <c r="F26" s="74"/>
      <c r="G26" s="122"/>
    </row>
    <row r="27" spans="1:7" ht="13">
      <c r="A27" s="61"/>
      <c r="B27" s="62" t="s">
        <v>48</v>
      </c>
      <c r="C27" s="62"/>
      <c r="D27" s="62"/>
      <c r="E27" s="63"/>
      <c r="F27" s="64"/>
      <c r="G27" s="63"/>
    </row>
    <row r="28" spans="1:7">
      <c r="A28" s="66">
        <v>1</v>
      </c>
      <c r="B28" s="67" t="s">
        <v>193</v>
      </c>
      <c r="C28" s="67" t="s">
        <v>55</v>
      </c>
      <c r="D28" s="67" t="s">
        <v>55</v>
      </c>
      <c r="E28" s="68" t="s">
        <v>84</v>
      </c>
      <c r="F28" s="69">
        <v>1</v>
      </c>
      <c r="G28" s="70" t="s">
        <v>84</v>
      </c>
    </row>
    <row r="29" spans="1:7">
      <c r="A29" s="71"/>
      <c r="B29" s="72"/>
      <c r="C29" s="72"/>
      <c r="D29" s="44"/>
      <c r="E29" s="73"/>
      <c r="F29" s="74"/>
      <c r="G29" s="122"/>
    </row>
    <row r="30" spans="1:7" ht="13">
      <c r="A30" s="61"/>
      <c r="B30" s="62" t="s">
        <v>52</v>
      </c>
      <c r="C30" s="62"/>
      <c r="D30" s="62"/>
      <c r="E30" s="63"/>
      <c r="F30" s="64"/>
      <c r="G30" s="63"/>
    </row>
    <row r="31" spans="1:7">
      <c r="A31" s="66">
        <v>1</v>
      </c>
      <c r="B31" s="67" t="s">
        <v>194</v>
      </c>
      <c r="C31" s="67" t="s">
        <v>55</v>
      </c>
      <c r="D31" s="67" t="s">
        <v>55</v>
      </c>
      <c r="E31" s="68" t="s">
        <v>84</v>
      </c>
      <c r="F31" s="69">
        <v>1</v>
      </c>
      <c r="G31" s="70" t="s">
        <v>84</v>
      </c>
    </row>
    <row r="32" spans="1:7">
      <c r="A32" s="71"/>
      <c r="C32" s="72"/>
      <c r="D32" s="44"/>
      <c r="E32" s="73"/>
      <c r="F32" s="74"/>
      <c r="G32" s="122"/>
    </row>
    <row r="33" spans="1:7" ht="13">
      <c r="A33" s="61"/>
      <c r="B33" s="62" t="s">
        <v>49</v>
      </c>
      <c r="C33" s="62"/>
      <c r="D33" s="62"/>
      <c r="E33" s="63"/>
      <c r="F33" s="64"/>
      <c r="G33" s="63"/>
    </row>
    <row r="34" spans="1:7">
      <c r="A34" s="66">
        <v>1</v>
      </c>
      <c r="B34" s="67" t="s">
        <v>194</v>
      </c>
      <c r="C34" s="67" t="s">
        <v>55</v>
      </c>
      <c r="D34" s="67" t="s">
        <v>55</v>
      </c>
      <c r="E34" s="68" t="s">
        <v>84</v>
      </c>
      <c r="F34" s="69">
        <v>1</v>
      </c>
      <c r="G34" s="70" t="s">
        <v>84</v>
      </c>
    </row>
    <row r="35" spans="1:7">
      <c r="A35" s="71"/>
      <c r="C35" s="72"/>
      <c r="D35" s="44"/>
      <c r="E35" s="73"/>
      <c r="F35" s="74"/>
      <c r="G35" s="122"/>
    </row>
    <row r="36" spans="1:7" ht="13">
      <c r="A36" s="61"/>
      <c r="B36" s="62" t="s">
        <v>19</v>
      </c>
      <c r="C36" s="62"/>
      <c r="D36" s="62"/>
      <c r="E36" s="63"/>
      <c r="F36" s="64"/>
      <c r="G36" s="63"/>
    </row>
    <row r="37" spans="1:7">
      <c r="A37" s="66">
        <v>1</v>
      </c>
      <c r="B37" s="67" t="s">
        <v>194</v>
      </c>
      <c r="C37" s="67" t="s">
        <v>55</v>
      </c>
      <c r="D37" s="67" t="s">
        <v>55</v>
      </c>
      <c r="E37" s="68" t="s">
        <v>84</v>
      </c>
      <c r="F37" s="69">
        <v>1</v>
      </c>
      <c r="G37" s="70" t="s">
        <v>84</v>
      </c>
    </row>
    <row r="38" spans="1:7">
      <c r="A38" s="71"/>
      <c r="C38" s="72"/>
      <c r="D38" s="134"/>
      <c r="E38" s="73"/>
      <c r="F38" s="74"/>
      <c r="G38" s="122"/>
    </row>
    <row r="39" spans="1:7" ht="13">
      <c r="A39" s="61"/>
      <c r="B39" s="62" t="s">
        <v>40</v>
      </c>
      <c r="C39" s="62"/>
      <c r="D39" s="62"/>
      <c r="E39" s="63"/>
      <c r="F39" s="64"/>
      <c r="G39" s="63"/>
    </row>
    <row r="40" spans="1:7">
      <c r="A40" s="66">
        <v>1</v>
      </c>
      <c r="B40" s="67" t="s">
        <v>45</v>
      </c>
      <c r="C40" s="67" t="s">
        <v>7</v>
      </c>
      <c r="D40" s="67" t="s">
        <v>7</v>
      </c>
      <c r="E40" s="68" t="s">
        <v>84</v>
      </c>
      <c r="F40" s="69">
        <v>1</v>
      </c>
      <c r="G40" s="125" t="s">
        <v>84</v>
      </c>
    </row>
    <row r="41" spans="1:7">
      <c r="A41" s="71"/>
      <c r="C41" s="72"/>
      <c r="D41" s="44"/>
      <c r="E41" s="73"/>
      <c r="F41" s="74"/>
      <c r="G41" s="122"/>
    </row>
    <row r="42" spans="1:7" ht="13">
      <c r="A42" s="61"/>
      <c r="B42" s="62" t="s">
        <v>37</v>
      </c>
      <c r="C42" s="62"/>
      <c r="D42" s="62"/>
      <c r="E42" s="63"/>
      <c r="F42" s="64"/>
      <c r="G42" s="63"/>
    </row>
    <row r="43" spans="1:7">
      <c r="A43" s="66">
        <v>1</v>
      </c>
      <c r="B43" s="67" t="s">
        <v>45</v>
      </c>
      <c r="C43" s="67" t="s">
        <v>7</v>
      </c>
      <c r="D43" s="67" t="s">
        <v>7</v>
      </c>
      <c r="E43" s="68" t="s">
        <v>84</v>
      </c>
      <c r="F43" s="69">
        <v>1</v>
      </c>
      <c r="G43" s="125" t="s">
        <v>84</v>
      </c>
    </row>
    <row r="44" spans="1:7">
      <c r="A44" s="71"/>
      <c r="C44" s="72"/>
      <c r="D44" s="44"/>
      <c r="E44" s="73"/>
      <c r="F44" s="74"/>
      <c r="G44" s="122"/>
    </row>
    <row r="45" spans="1:7" ht="13">
      <c r="A45" s="61"/>
      <c r="B45" s="62" t="s">
        <v>54</v>
      </c>
      <c r="C45" s="62"/>
      <c r="D45" s="62"/>
      <c r="E45" s="63"/>
      <c r="F45" s="64"/>
      <c r="G45" s="63"/>
    </row>
    <row r="46" spans="1:7">
      <c r="A46" s="66">
        <v>1</v>
      </c>
      <c r="B46" s="67" t="s">
        <v>45</v>
      </c>
      <c r="C46" s="67" t="s">
        <v>7</v>
      </c>
      <c r="D46" s="67" t="s">
        <v>7</v>
      </c>
      <c r="E46" s="68" t="s">
        <v>84</v>
      </c>
      <c r="F46" s="69">
        <v>1</v>
      </c>
      <c r="G46" s="125" t="s">
        <v>84</v>
      </c>
    </row>
    <row r="47" spans="1:7">
      <c r="A47" s="71"/>
      <c r="C47" s="72"/>
      <c r="D47" s="134"/>
      <c r="E47" s="73"/>
      <c r="F47" s="74"/>
      <c r="G47" s="122"/>
    </row>
    <row r="48" spans="1:7" ht="13">
      <c r="A48" s="61"/>
      <c r="B48" s="62" t="s">
        <v>38</v>
      </c>
      <c r="C48" s="62"/>
      <c r="D48" s="62"/>
      <c r="E48" s="63"/>
      <c r="F48" s="64"/>
      <c r="G48" s="63"/>
    </row>
    <row r="49" spans="1:7">
      <c r="A49" s="66">
        <v>1</v>
      </c>
      <c r="B49" s="67" t="s">
        <v>218</v>
      </c>
      <c r="C49" s="137" t="s">
        <v>23</v>
      </c>
      <c r="D49" s="137" t="s">
        <v>18</v>
      </c>
      <c r="E49" s="68">
        <v>0</v>
      </c>
      <c r="F49" s="69">
        <v>1</v>
      </c>
      <c r="G49" s="125">
        <f t="shared" ref="G49:G51" si="3">F49*E49</f>
        <v>0</v>
      </c>
    </row>
    <row r="50" spans="1:7">
      <c r="A50" s="66">
        <v>2</v>
      </c>
      <c r="B50" s="67" t="s">
        <v>219</v>
      </c>
      <c r="C50" s="67" t="s">
        <v>220</v>
      </c>
      <c r="D50" s="67" t="s">
        <v>221</v>
      </c>
      <c r="E50" s="68">
        <v>0</v>
      </c>
      <c r="F50" s="69">
        <v>1</v>
      </c>
      <c r="G50" s="125">
        <f t="shared" si="3"/>
        <v>0</v>
      </c>
    </row>
    <row r="51" spans="1:7">
      <c r="A51" s="66">
        <v>3</v>
      </c>
      <c r="B51" s="67" t="s">
        <v>222</v>
      </c>
      <c r="C51" s="67" t="s">
        <v>220</v>
      </c>
      <c r="D51" s="67" t="s">
        <v>223</v>
      </c>
      <c r="E51" s="68">
        <v>0</v>
      </c>
      <c r="F51" s="69">
        <v>1</v>
      </c>
      <c r="G51" s="125">
        <f t="shared" si="3"/>
        <v>0</v>
      </c>
    </row>
    <row r="52" spans="1:7">
      <c r="A52" s="71"/>
      <c r="C52" s="72"/>
      <c r="D52" s="44"/>
      <c r="E52" s="73"/>
      <c r="F52" s="74"/>
      <c r="G52" s="122"/>
    </row>
    <row r="53" spans="1:7" ht="13">
      <c r="A53" s="61"/>
      <c r="B53" s="62" t="s">
        <v>56</v>
      </c>
      <c r="C53" s="62"/>
      <c r="D53" s="62"/>
      <c r="E53" s="63"/>
      <c r="F53" s="64"/>
      <c r="G53" s="63"/>
    </row>
    <row r="54" spans="1:7">
      <c r="A54" s="66">
        <v>1</v>
      </c>
      <c r="B54" s="67" t="s">
        <v>45</v>
      </c>
      <c r="C54" s="67" t="s">
        <v>7</v>
      </c>
      <c r="D54" s="67" t="s">
        <v>7</v>
      </c>
      <c r="E54" s="68" t="s">
        <v>84</v>
      </c>
      <c r="F54" s="69">
        <v>1</v>
      </c>
      <c r="G54" s="125" t="s">
        <v>84</v>
      </c>
    </row>
    <row r="55" spans="1:7">
      <c r="A55" s="71"/>
      <c r="C55" s="72"/>
      <c r="D55" s="44"/>
      <c r="E55" s="73"/>
      <c r="F55" s="74"/>
      <c r="G55" s="122"/>
    </row>
    <row r="56" spans="1:7" ht="13">
      <c r="A56" s="61"/>
      <c r="B56" s="62" t="s">
        <v>36</v>
      </c>
      <c r="C56" s="62"/>
      <c r="D56" s="62"/>
      <c r="E56" s="63"/>
      <c r="F56" s="64"/>
      <c r="G56" s="63"/>
    </row>
    <row r="57" spans="1:7">
      <c r="A57" s="66">
        <v>1</v>
      </c>
      <c r="B57" s="141" t="s">
        <v>212</v>
      </c>
      <c r="C57" s="67" t="s">
        <v>101</v>
      </c>
      <c r="D57" s="67" t="s">
        <v>18</v>
      </c>
      <c r="E57" s="68">
        <v>0</v>
      </c>
      <c r="F57" s="69">
        <v>1</v>
      </c>
      <c r="G57" s="125">
        <f t="shared" ref="G57" si="4">F57*E57</f>
        <v>0</v>
      </c>
    </row>
    <row r="58" spans="1:7">
      <c r="A58" s="71"/>
      <c r="C58" s="72"/>
      <c r="D58" s="44"/>
      <c r="E58" s="73"/>
      <c r="F58" s="74"/>
      <c r="G58" s="122"/>
    </row>
    <row r="59" spans="1:7" ht="13">
      <c r="A59" s="61"/>
      <c r="B59" s="62" t="s">
        <v>39</v>
      </c>
      <c r="C59" s="62"/>
      <c r="D59" s="62"/>
      <c r="E59" s="63"/>
      <c r="F59" s="64"/>
      <c r="G59" s="63"/>
    </row>
    <row r="60" spans="1:7">
      <c r="A60" s="66">
        <v>1</v>
      </c>
      <c r="B60" s="67" t="s">
        <v>83</v>
      </c>
      <c r="C60" s="75" t="s">
        <v>23</v>
      </c>
      <c r="D60" s="137" t="s">
        <v>18</v>
      </c>
      <c r="E60" s="68">
        <v>0</v>
      </c>
      <c r="F60" s="69">
        <v>1</v>
      </c>
      <c r="G60" s="125">
        <f t="shared" ref="G60" si="5">F60*E60</f>
        <v>0</v>
      </c>
    </row>
    <row r="61" spans="1:7">
      <c r="A61" s="71"/>
      <c r="C61" s="72"/>
      <c r="D61" s="44"/>
      <c r="E61" s="73"/>
      <c r="F61" s="74"/>
      <c r="G61" s="122"/>
    </row>
    <row r="62" spans="1:7" ht="13">
      <c r="A62" s="61"/>
      <c r="B62" s="62" t="s">
        <v>53</v>
      </c>
      <c r="C62" s="62"/>
      <c r="D62" s="62"/>
      <c r="E62" s="63"/>
      <c r="F62" s="64"/>
      <c r="G62" s="63"/>
    </row>
    <row r="63" spans="1:7">
      <c r="A63" s="66">
        <v>1</v>
      </c>
      <c r="B63" s="67" t="s">
        <v>45</v>
      </c>
      <c r="C63" s="67" t="s">
        <v>7</v>
      </c>
      <c r="D63" s="67" t="s">
        <v>7</v>
      </c>
      <c r="E63" s="68" t="s">
        <v>84</v>
      </c>
      <c r="F63" s="69">
        <v>1</v>
      </c>
      <c r="G63" s="125" t="s">
        <v>84</v>
      </c>
    </row>
    <row r="64" spans="1:7">
      <c r="A64" s="71"/>
      <c r="C64" s="72"/>
      <c r="D64" s="44"/>
      <c r="E64" s="73"/>
      <c r="F64" s="74"/>
      <c r="G64" s="122"/>
    </row>
    <row r="65" spans="1:7" ht="13">
      <c r="A65" s="61"/>
      <c r="B65" s="62" t="s">
        <v>21</v>
      </c>
      <c r="C65" s="62"/>
      <c r="D65" s="62"/>
      <c r="E65" s="63"/>
      <c r="F65" s="64"/>
      <c r="G65" s="63"/>
    </row>
    <row r="66" spans="1:7" ht="65.25" customHeight="1">
      <c r="A66" s="66">
        <v>1</v>
      </c>
      <c r="B66" s="75" t="s">
        <v>22</v>
      </c>
      <c r="C66" s="75" t="s">
        <v>23</v>
      </c>
      <c r="D66" s="75" t="s">
        <v>24</v>
      </c>
      <c r="E66" s="76">
        <v>0</v>
      </c>
      <c r="F66" s="77">
        <v>1</v>
      </c>
      <c r="G66" s="125">
        <f t="shared" ref="G66" si="6">F66*E66</f>
        <v>0</v>
      </c>
    </row>
    <row r="67" spans="1:7">
      <c r="A67" s="71"/>
      <c r="C67" s="72"/>
      <c r="D67" s="44"/>
      <c r="E67" s="73"/>
      <c r="F67" s="74"/>
      <c r="G67" s="126"/>
    </row>
    <row r="68" spans="1:7" ht="13">
      <c r="A68" s="61"/>
      <c r="B68" s="62" t="s">
        <v>44</v>
      </c>
      <c r="C68" s="62"/>
      <c r="D68" s="62"/>
      <c r="E68" s="63"/>
      <c r="F68" s="64"/>
      <c r="G68" s="63"/>
    </row>
    <row r="69" spans="1:7">
      <c r="A69" s="66">
        <v>1</v>
      </c>
      <c r="B69" s="67" t="s">
        <v>45</v>
      </c>
      <c r="C69" s="67" t="s">
        <v>7</v>
      </c>
      <c r="D69" s="67" t="s">
        <v>7</v>
      </c>
      <c r="E69" s="68" t="s">
        <v>84</v>
      </c>
      <c r="F69" s="69">
        <v>1</v>
      </c>
      <c r="G69" s="125" t="s">
        <v>84</v>
      </c>
    </row>
    <row r="70" spans="1:7">
      <c r="A70" s="71"/>
      <c r="C70" s="72"/>
      <c r="D70" s="44"/>
      <c r="E70" s="73"/>
      <c r="F70" s="74"/>
      <c r="G70" s="122"/>
    </row>
    <row r="71" spans="1:7" ht="15.5">
      <c r="A71" s="78"/>
      <c r="B71" s="79"/>
      <c r="C71" s="79" t="s">
        <v>25</v>
      </c>
      <c r="D71" s="80"/>
      <c r="E71" s="81"/>
      <c r="F71" s="82"/>
      <c r="G71" s="81"/>
    </row>
    <row r="72" spans="1:7" ht="13">
      <c r="A72" s="71"/>
      <c r="B72" s="72"/>
      <c r="C72" s="72"/>
      <c r="D72" s="72"/>
      <c r="E72" s="83" t="s">
        <v>26</v>
      </c>
      <c r="F72" s="84"/>
      <c r="G72" s="85">
        <f>SUM(G14:G69)</f>
        <v>0</v>
      </c>
    </row>
    <row r="73" spans="1:7" ht="13">
      <c r="A73" s="71"/>
      <c r="B73" s="72"/>
      <c r="C73" s="72"/>
      <c r="D73" s="72"/>
      <c r="E73" s="83" t="s">
        <v>27</v>
      </c>
      <c r="F73" s="84"/>
      <c r="G73" s="85" t="s">
        <v>178</v>
      </c>
    </row>
    <row r="74" spans="1:7" ht="13">
      <c r="A74" s="86" t="s">
        <v>28</v>
      </c>
      <c r="B74" s="62"/>
      <c r="C74" s="62"/>
      <c r="D74" s="62"/>
      <c r="E74" s="63"/>
      <c r="F74" s="64"/>
      <c r="G74" s="65"/>
    </row>
    <row r="75" spans="1:7" ht="13">
      <c r="A75" s="87"/>
      <c r="B75" s="88"/>
      <c r="C75" s="88"/>
      <c r="D75" s="88"/>
      <c r="E75" s="88" t="s">
        <v>29</v>
      </c>
      <c r="F75" s="89"/>
      <c r="G75" s="90"/>
    </row>
    <row r="76" spans="1:7">
      <c r="A76" s="91"/>
      <c r="B76" s="92"/>
      <c r="C76" s="92"/>
      <c r="D76" s="92"/>
      <c r="E76" s="93" t="s">
        <v>41</v>
      </c>
      <c r="F76" s="94"/>
      <c r="G76" s="95">
        <v>0</v>
      </c>
    </row>
    <row r="77" spans="1:7">
      <c r="A77" s="91"/>
      <c r="B77" s="92"/>
      <c r="C77" s="92"/>
      <c r="D77" s="92"/>
      <c r="E77" s="93" t="s">
        <v>42</v>
      </c>
      <c r="F77" s="94"/>
      <c r="G77" s="95">
        <v>0</v>
      </c>
    </row>
    <row r="78" spans="1:7">
      <c r="A78" s="91"/>
      <c r="B78" s="92"/>
      <c r="C78" s="92"/>
      <c r="D78" s="92"/>
      <c r="E78" s="93" t="s">
        <v>43</v>
      </c>
      <c r="F78" s="94"/>
      <c r="G78" s="95">
        <v>0</v>
      </c>
    </row>
    <row r="79" spans="1:7">
      <c r="A79" s="91"/>
      <c r="B79" s="92"/>
      <c r="C79" s="92"/>
      <c r="D79" s="92"/>
      <c r="E79" s="93" t="s">
        <v>30</v>
      </c>
      <c r="F79" s="94"/>
      <c r="G79" s="95">
        <v>0</v>
      </c>
    </row>
    <row r="80" spans="1:7">
      <c r="A80" s="91"/>
      <c r="B80" s="92"/>
      <c r="C80" s="92"/>
      <c r="D80" s="92"/>
      <c r="E80" s="93" t="s">
        <v>35</v>
      </c>
      <c r="F80" s="94"/>
      <c r="G80" s="95">
        <v>0</v>
      </c>
    </row>
    <row r="81" spans="1:8">
      <c r="A81" s="91"/>
      <c r="B81" s="92"/>
      <c r="C81" s="92"/>
      <c r="D81" s="92"/>
      <c r="E81" s="93" t="s">
        <v>31</v>
      </c>
      <c r="F81" s="94"/>
      <c r="G81" s="95">
        <v>0</v>
      </c>
    </row>
    <row r="82" spans="1:8">
      <c r="A82" s="91"/>
      <c r="B82" s="92"/>
      <c r="C82" s="92"/>
      <c r="D82" s="92"/>
      <c r="E82" s="93" t="s">
        <v>32</v>
      </c>
      <c r="F82" s="94"/>
      <c r="G82" s="95">
        <v>0</v>
      </c>
    </row>
    <row r="83" spans="1:8" ht="13">
      <c r="A83" s="96" t="s">
        <v>28</v>
      </c>
      <c r="B83" s="97"/>
      <c r="C83" s="97"/>
      <c r="D83" s="97"/>
      <c r="E83" s="98"/>
      <c r="F83" s="99"/>
      <c r="G83" s="100"/>
    </row>
    <row r="84" spans="1:8" ht="13">
      <c r="A84" s="101"/>
      <c r="B84" s="102"/>
      <c r="C84" s="102"/>
      <c r="D84" s="102"/>
      <c r="E84" s="103" t="s">
        <v>33</v>
      </c>
      <c r="F84" s="123"/>
      <c r="G84" s="104">
        <f>SUM(G76:G83)</f>
        <v>0</v>
      </c>
      <c r="H84" s="105"/>
    </row>
    <row r="85" spans="1:8" ht="13">
      <c r="A85" s="106" t="s">
        <v>28</v>
      </c>
      <c r="B85" s="107"/>
      <c r="C85" s="107"/>
      <c r="D85" s="107"/>
      <c r="E85" s="108"/>
      <c r="F85" s="109"/>
      <c r="G85" s="65"/>
    </row>
    <row r="86" spans="1:8" ht="15.5">
      <c r="A86" s="110"/>
      <c r="B86" s="111"/>
      <c r="C86" s="111"/>
      <c r="D86" s="111"/>
      <c r="E86" s="112" t="s">
        <v>34</v>
      </c>
      <c r="F86" s="113"/>
      <c r="G86" s="114">
        <f>G72+G73+G84</f>
        <v>0</v>
      </c>
    </row>
    <row r="87" spans="1:8" ht="13">
      <c r="B87" s="117"/>
      <c r="C87" s="118"/>
      <c r="E87" s="119"/>
      <c r="F87" s="120"/>
    </row>
    <row r="88" spans="1:8">
      <c r="B88" s="118"/>
      <c r="C88" s="118"/>
      <c r="E88" s="119"/>
      <c r="G88" s="116"/>
    </row>
    <row r="89" spans="1:8">
      <c r="B89" s="118"/>
      <c r="C89" s="118"/>
      <c r="E89" s="119"/>
    </row>
    <row r="90" spans="1:8">
      <c r="B90" s="118"/>
      <c r="C90" s="118"/>
      <c r="E90" s="119"/>
    </row>
    <row r="91" spans="1:8">
      <c r="B91" s="118"/>
      <c r="C91" s="118"/>
      <c r="E91" s="119"/>
    </row>
    <row r="94" spans="1:8" s="42" customFormat="1">
      <c r="A94" s="115"/>
      <c r="D94" s="118"/>
      <c r="E94" s="116"/>
      <c r="F94" s="121"/>
      <c r="G94" s="116"/>
      <c r="H94" s="44"/>
    </row>
    <row r="100" spans="1:8" s="42" customFormat="1">
      <c r="A100" s="115"/>
      <c r="D100" s="118"/>
      <c r="E100" s="116"/>
      <c r="F100" s="121"/>
      <c r="G100" s="116"/>
      <c r="H100" s="44"/>
    </row>
  </sheetData>
  <mergeCells count="1">
    <mergeCell ref="E1:G3"/>
  </mergeCells>
  <printOptions horizontalCentered="1"/>
  <pageMargins left="0.25" right="0.25" top="0.75" bottom="0.75" header="0.3" footer="0.3"/>
  <pageSetup scale="75" firstPageNumber="3" fitToHeight="0" orientation="portrait" r:id="rId1"/>
  <headerFooter alignWithMargins="0">
    <oddFooter>&amp;CPage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DD75B-3458-4641-9F50-E22930C3FE70}">
  <sheetPr transitionEvaluation="1" transitionEntry="1">
    <pageSetUpPr fitToPage="1"/>
  </sheetPr>
  <dimension ref="A1:H145"/>
  <sheetViews>
    <sheetView showGridLines="0" defaultGridColor="0" view="pageBreakPreview" colorId="8" zoomScale="90" zoomScaleNormal="90" zoomScaleSheetLayoutView="90" zoomScalePageLayoutView="80" workbookViewId="0">
      <selection activeCell="D23" sqref="D23"/>
    </sheetView>
  </sheetViews>
  <sheetFormatPr defaultColWidth="12.69140625" defaultRowHeight="12.5"/>
  <cols>
    <col min="1" max="1" width="5.765625" style="115" customWidth="1"/>
    <col min="2" max="2" width="45.765625" style="42" customWidth="1"/>
    <col min="3" max="3" width="15.765625" style="42" customWidth="1"/>
    <col min="4" max="4" width="17.765625" style="118" customWidth="1"/>
    <col min="5" max="5" width="10.765625" style="116" customWidth="1"/>
    <col min="6" max="6" width="4.765625" style="121" customWidth="1"/>
    <col min="7" max="7" width="12.3046875" style="119" customWidth="1"/>
    <col min="8" max="16384" width="12.69140625" style="44"/>
  </cols>
  <sheetData>
    <row r="1" spans="1:7" ht="18" customHeight="1">
      <c r="A1" s="1" t="str">
        <f>Summary!B3</f>
        <v>NYSIF</v>
      </c>
      <c r="C1" s="43"/>
      <c r="D1" s="43"/>
      <c r="E1" s="160"/>
      <c r="F1" s="160"/>
      <c r="G1" s="160"/>
    </row>
    <row r="2" spans="1:7" ht="15.5">
      <c r="A2" s="12" t="str">
        <f>Summary!B4</f>
        <v>199 Church Street - Floor 15</v>
      </c>
      <c r="C2" s="43"/>
      <c r="D2" s="43"/>
      <c r="E2" s="160"/>
      <c r="F2" s="160"/>
      <c r="G2" s="160"/>
    </row>
    <row r="3" spans="1:7" ht="15.5">
      <c r="A3" s="12" t="str">
        <f>Summary!B5</f>
        <v>New York, NY</v>
      </c>
      <c r="C3" s="43"/>
      <c r="D3" s="43"/>
      <c r="E3" s="160"/>
      <c r="F3" s="160"/>
      <c r="G3" s="160"/>
    </row>
    <row r="4" spans="1:7" ht="18">
      <c r="A4" s="45"/>
      <c r="C4" s="43"/>
      <c r="D4" s="43"/>
      <c r="E4" s="46"/>
      <c r="F4" s="47"/>
      <c r="G4" s="46"/>
    </row>
    <row r="5" spans="1:7" ht="15.5">
      <c r="A5" s="48" t="str">
        <f>Summary!B7</f>
        <v>Equipment List / Bid Form</v>
      </c>
      <c r="B5" s="49"/>
      <c r="C5" s="43"/>
      <c r="D5" s="43"/>
      <c r="E5" s="46"/>
      <c r="F5" s="47"/>
      <c r="G5" s="46"/>
    </row>
    <row r="6" spans="1:7" ht="15.5">
      <c r="A6" s="12" t="str">
        <f>Summary!B8</f>
        <v>01.29.2025</v>
      </c>
      <c r="B6" s="49"/>
      <c r="C6" s="43"/>
      <c r="D6" s="43"/>
      <c r="E6" s="46"/>
      <c r="F6" s="47"/>
      <c r="G6" s="46"/>
    </row>
    <row r="7" spans="1:7" ht="15.5">
      <c r="A7" s="48"/>
      <c r="B7" s="49"/>
      <c r="C7" s="43"/>
      <c r="D7" s="43"/>
      <c r="E7" s="46"/>
      <c r="F7" s="47"/>
      <c r="G7" s="46"/>
    </row>
    <row r="8" spans="1:7" ht="15.75" customHeight="1">
      <c r="A8" s="50" t="s">
        <v>170</v>
      </c>
      <c r="B8" s="51"/>
      <c r="C8" s="51"/>
      <c r="D8" s="51"/>
      <c r="E8" s="46"/>
      <c r="F8" s="47"/>
      <c r="G8" s="46"/>
    </row>
    <row r="9" spans="1:7" ht="15.5">
      <c r="A9" s="51"/>
      <c r="B9" s="51"/>
      <c r="C9" s="51"/>
      <c r="D9" s="51"/>
      <c r="E9" s="52"/>
      <c r="F9" s="8"/>
      <c r="G9" s="46"/>
    </row>
    <row r="10" spans="1:7" ht="18">
      <c r="A10" s="2" t="str">
        <f>Summary!B10</f>
        <v>For Bid</v>
      </c>
      <c r="C10" s="53"/>
      <c r="D10" s="52"/>
      <c r="E10" s="52"/>
      <c r="F10" s="8"/>
      <c r="G10" s="46"/>
    </row>
    <row r="11" spans="1:7" ht="15.5">
      <c r="A11" s="54"/>
      <c r="B11" s="55"/>
      <c r="C11" s="53"/>
      <c r="D11" s="52"/>
      <c r="E11" s="52"/>
      <c r="F11" s="8"/>
      <c r="G11" s="56"/>
    </row>
    <row r="12" spans="1:7" ht="15.5">
      <c r="A12" s="57" t="s">
        <v>8</v>
      </c>
      <c r="B12" s="58" t="s">
        <v>9</v>
      </c>
      <c r="C12" s="58" t="s">
        <v>10</v>
      </c>
      <c r="D12" s="58" t="s">
        <v>11</v>
      </c>
      <c r="E12" s="59" t="s">
        <v>12</v>
      </c>
      <c r="F12" s="60" t="s">
        <v>13</v>
      </c>
      <c r="G12" s="59" t="s">
        <v>14</v>
      </c>
    </row>
    <row r="13" spans="1:7" ht="13">
      <c r="A13" s="61"/>
      <c r="B13" s="62" t="s">
        <v>47</v>
      </c>
      <c r="C13" s="62"/>
      <c r="D13" s="62"/>
      <c r="E13" s="63"/>
      <c r="F13" s="64"/>
      <c r="G13" s="63"/>
    </row>
    <row r="14" spans="1:7" ht="37.5">
      <c r="A14" s="66">
        <v>1</v>
      </c>
      <c r="B14" s="127" t="s">
        <v>279</v>
      </c>
      <c r="C14" s="67" t="s">
        <v>68</v>
      </c>
      <c r="D14" s="67" t="s">
        <v>281</v>
      </c>
      <c r="E14" s="68">
        <v>0</v>
      </c>
      <c r="F14" s="69">
        <v>1</v>
      </c>
      <c r="G14" s="70">
        <f t="shared" ref="G14:G18" si="0">F14*E14</f>
        <v>0</v>
      </c>
    </row>
    <row r="15" spans="1:7">
      <c r="A15" s="66">
        <v>2</v>
      </c>
      <c r="B15" s="67" t="s">
        <v>171</v>
      </c>
      <c r="C15" s="67" t="s">
        <v>15</v>
      </c>
      <c r="D15" s="67" t="s">
        <v>102</v>
      </c>
      <c r="E15" s="68">
        <v>0</v>
      </c>
      <c r="F15" s="69">
        <v>2</v>
      </c>
      <c r="G15" s="70">
        <f t="shared" si="0"/>
        <v>0</v>
      </c>
    </row>
    <row r="16" spans="1:7">
      <c r="A16" s="66">
        <v>3</v>
      </c>
      <c r="B16" s="67" t="s">
        <v>85</v>
      </c>
      <c r="C16" s="67" t="s">
        <v>16</v>
      </c>
      <c r="D16" s="67" t="s">
        <v>70</v>
      </c>
      <c r="E16" s="68">
        <v>0</v>
      </c>
      <c r="F16" s="69">
        <v>2</v>
      </c>
      <c r="G16" s="70">
        <f t="shared" si="0"/>
        <v>0</v>
      </c>
    </row>
    <row r="17" spans="1:7">
      <c r="A17" s="66">
        <v>4</v>
      </c>
      <c r="B17" s="67" t="s">
        <v>88</v>
      </c>
      <c r="C17" s="75" t="s">
        <v>23</v>
      </c>
      <c r="D17" s="75" t="s">
        <v>24</v>
      </c>
      <c r="E17" s="68">
        <v>0</v>
      </c>
      <c r="F17" s="69">
        <v>2</v>
      </c>
      <c r="G17" s="70">
        <f t="shared" si="0"/>
        <v>0</v>
      </c>
    </row>
    <row r="18" spans="1:7">
      <c r="A18" s="66">
        <v>5</v>
      </c>
      <c r="B18" s="67" t="s">
        <v>230</v>
      </c>
      <c r="C18" s="67" t="s">
        <v>16</v>
      </c>
      <c r="D18" s="67" t="s">
        <v>86</v>
      </c>
      <c r="E18" s="68">
        <v>0</v>
      </c>
      <c r="F18" s="69">
        <v>2</v>
      </c>
      <c r="G18" s="70">
        <f t="shared" si="0"/>
        <v>0</v>
      </c>
    </row>
    <row r="19" spans="1:7">
      <c r="A19" s="71"/>
      <c r="C19" s="72"/>
      <c r="D19" s="44"/>
      <c r="E19" s="73"/>
      <c r="F19" s="74"/>
      <c r="G19" s="122"/>
    </row>
    <row r="20" spans="1:7" ht="13">
      <c r="A20" s="61"/>
      <c r="B20" s="62" t="s">
        <v>46</v>
      </c>
      <c r="C20" s="62"/>
      <c r="D20" s="62"/>
      <c r="E20" s="63"/>
      <c r="F20" s="64"/>
      <c r="G20" s="63"/>
    </row>
    <row r="21" spans="1:7">
      <c r="A21" s="66">
        <v>1</v>
      </c>
      <c r="B21" s="67" t="s">
        <v>274</v>
      </c>
      <c r="C21" s="67" t="s">
        <v>17</v>
      </c>
      <c r="D21" s="67" t="s">
        <v>275</v>
      </c>
      <c r="E21" s="68">
        <v>0</v>
      </c>
      <c r="F21" s="69">
        <v>1</v>
      </c>
      <c r="G21" s="70">
        <f t="shared" ref="G21" si="1">F21*E21</f>
        <v>0</v>
      </c>
    </row>
    <row r="22" spans="1:7">
      <c r="A22" s="66">
        <v>2</v>
      </c>
      <c r="B22" s="67" t="s">
        <v>260</v>
      </c>
      <c r="C22" s="67" t="s">
        <v>17</v>
      </c>
      <c r="D22" s="67" t="s">
        <v>261</v>
      </c>
      <c r="E22" s="68">
        <v>0</v>
      </c>
      <c r="F22" s="69">
        <v>1</v>
      </c>
      <c r="G22" s="70">
        <f t="shared" ref="G22:G29" si="2">F22*E22</f>
        <v>0</v>
      </c>
    </row>
    <row r="23" spans="1:7" ht="64.5" customHeight="1">
      <c r="A23" s="66">
        <v>3</v>
      </c>
      <c r="B23" s="67" t="s">
        <v>288</v>
      </c>
      <c r="C23" s="67" t="s">
        <v>17</v>
      </c>
      <c r="D23" s="67" t="s">
        <v>277</v>
      </c>
      <c r="E23" s="68">
        <v>0</v>
      </c>
      <c r="F23" s="69">
        <v>1</v>
      </c>
      <c r="G23" s="70">
        <f t="shared" si="2"/>
        <v>0</v>
      </c>
    </row>
    <row r="24" spans="1:7">
      <c r="A24" s="66">
        <v>4</v>
      </c>
      <c r="B24" s="67" t="s">
        <v>262</v>
      </c>
      <c r="C24" s="67" t="s">
        <v>17</v>
      </c>
      <c r="D24" s="67" t="s">
        <v>263</v>
      </c>
      <c r="E24" s="68">
        <v>0</v>
      </c>
      <c r="F24" s="69">
        <v>8</v>
      </c>
      <c r="G24" s="70">
        <f t="shared" si="2"/>
        <v>0</v>
      </c>
    </row>
    <row r="25" spans="1:7">
      <c r="A25" s="66">
        <v>5</v>
      </c>
      <c r="B25" s="67" t="s">
        <v>264</v>
      </c>
      <c r="C25" s="67" t="s">
        <v>17</v>
      </c>
      <c r="D25" s="67" t="s">
        <v>265</v>
      </c>
      <c r="E25" s="68">
        <v>0</v>
      </c>
      <c r="F25" s="69">
        <v>4</v>
      </c>
      <c r="G25" s="70">
        <f t="shared" si="2"/>
        <v>0</v>
      </c>
    </row>
    <row r="26" spans="1:7">
      <c r="A26" s="66">
        <v>6</v>
      </c>
      <c r="B26" s="67" t="s">
        <v>266</v>
      </c>
      <c r="C26" s="67" t="s">
        <v>17</v>
      </c>
      <c r="D26" s="67" t="s">
        <v>276</v>
      </c>
      <c r="E26" s="68">
        <v>0</v>
      </c>
      <c r="F26" s="69">
        <v>4</v>
      </c>
      <c r="G26" s="70">
        <f t="shared" si="2"/>
        <v>0</v>
      </c>
    </row>
    <row r="27" spans="1:7">
      <c r="A27" s="66">
        <v>7</v>
      </c>
      <c r="B27" s="67" t="s">
        <v>267</v>
      </c>
      <c r="C27" s="67" t="s">
        <v>17</v>
      </c>
      <c r="D27" s="67" t="s">
        <v>268</v>
      </c>
      <c r="E27" s="68">
        <v>0</v>
      </c>
      <c r="F27" s="69">
        <v>2</v>
      </c>
      <c r="G27" s="70">
        <f t="shared" si="2"/>
        <v>0</v>
      </c>
    </row>
    <row r="28" spans="1:7" ht="25.5" customHeight="1">
      <c r="A28" s="66">
        <v>8</v>
      </c>
      <c r="B28" s="67" t="s">
        <v>269</v>
      </c>
      <c r="C28" s="67" t="s">
        <v>17</v>
      </c>
      <c r="D28" s="67" t="s">
        <v>270</v>
      </c>
      <c r="E28" s="68">
        <v>0</v>
      </c>
      <c r="F28" s="69">
        <v>2</v>
      </c>
      <c r="G28" s="70">
        <f t="shared" si="2"/>
        <v>0</v>
      </c>
    </row>
    <row r="29" spans="1:7" ht="25.5" customHeight="1">
      <c r="A29" s="66">
        <v>9</v>
      </c>
      <c r="B29" s="67" t="s">
        <v>271</v>
      </c>
      <c r="C29" s="67" t="s">
        <v>17</v>
      </c>
      <c r="D29" s="67" t="s">
        <v>272</v>
      </c>
      <c r="E29" s="68">
        <v>0</v>
      </c>
      <c r="F29" s="69">
        <v>1</v>
      </c>
      <c r="G29" s="70">
        <f t="shared" si="2"/>
        <v>0</v>
      </c>
    </row>
    <row r="30" spans="1:7" ht="25">
      <c r="A30" s="66">
        <v>10</v>
      </c>
      <c r="B30" s="67" t="s">
        <v>149</v>
      </c>
      <c r="C30" s="67" t="s">
        <v>6</v>
      </c>
      <c r="D30" s="67" t="s">
        <v>6</v>
      </c>
      <c r="E30" s="68" t="s">
        <v>84</v>
      </c>
      <c r="F30" s="69">
        <v>1</v>
      </c>
      <c r="G30" s="70" t="s">
        <v>84</v>
      </c>
    </row>
    <row r="31" spans="1:7">
      <c r="A31" s="66">
        <v>11</v>
      </c>
      <c r="B31" s="67" t="s">
        <v>176</v>
      </c>
      <c r="C31" s="67" t="s">
        <v>6</v>
      </c>
      <c r="D31" s="67" t="s">
        <v>6</v>
      </c>
      <c r="E31" s="68" t="s">
        <v>84</v>
      </c>
      <c r="F31" s="69">
        <v>1</v>
      </c>
      <c r="G31" s="70">
        <f t="shared" ref="G31" si="3">F31*E31</f>
        <v>0</v>
      </c>
    </row>
    <row r="32" spans="1:7">
      <c r="A32" s="66">
        <v>12</v>
      </c>
      <c r="B32" s="67" t="s">
        <v>252</v>
      </c>
      <c r="C32" s="67" t="s">
        <v>220</v>
      </c>
      <c r="D32" s="67" t="s">
        <v>255</v>
      </c>
      <c r="E32" s="68">
        <v>0</v>
      </c>
      <c r="F32" s="69">
        <v>1</v>
      </c>
      <c r="G32" s="70">
        <f t="shared" ref="G32" si="4">F32*E32</f>
        <v>0</v>
      </c>
    </row>
    <row r="33" spans="1:7">
      <c r="A33" s="66">
        <v>13</v>
      </c>
      <c r="B33" s="67" t="s">
        <v>253</v>
      </c>
      <c r="C33" s="67" t="s">
        <v>220</v>
      </c>
      <c r="D33" s="67" t="s">
        <v>257</v>
      </c>
      <c r="E33" s="68">
        <v>0</v>
      </c>
      <c r="F33" s="69">
        <v>1</v>
      </c>
      <c r="G33" s="70">
        <f t="shared" ref="G33" si="5">F33*E33</f>
        <v>0</v>
      </c>
    </row>
    <row r="34" spans="1:7">
      <c r="A34" s="71"/>
      <c r="B34" s="72"/>
      <c r="C34" s="72"/>
      <c r="D34" s="44"/>
      <c r="E34" s="73"/>
      <c r="F34" s="74"/>
      <c r="G34" s="122"/>
    </row>
    <row r="35" spans="1:7" ht="13">
      <c r="A35" s="61"/>
      <c r="B35" s="62" t="s">
        <v>50</v>
      </c>
      <c r="C35" s="62"/>
      <c r="D35" s="62"/>
      <c r="E35" s="63"/>
      <c r="F35" s="64"/>
      <c r="G35" s="63"/>
    </row>
    <row r="36" spans="1:7" ht="25">
      <c r="A36" s="66">
        <v>1</v>
      </c>
      <c r="B36" s="67" t="s">
        <v>172</v>
      </c>
      <c r="C36" s="67" t="s">
        <v>17</v>
      </c>
      <c r="D36" s="67" t="s">
        <v>87</v>
      </c>
      <c r="E36" s="68">
        <v>0</v>
      </c>
      <c r="F36" s="69">
        <v>1</v>
      </c>
      <c r="G36" s="70">
        <f t="shared" ref="G36:G37" si="6">F36*E36</f>
        <v>0</v>
      </c>
    </row>
    <row r="37" spans="1:7">
      <c r="A37" s="66">
        <v>2</v>
      </c>
      <c r="B37" s="67" t="s">
        <v>254</v>
      </c>
      <c r="C37" s="67" t="s">
        <v>220</v>
      </c>
      <c r="D37" s="67" t="s">
        <v>256</v>
      </c>
      <c r="E37" s="68">
        <v>0</v>
      </c>
      <c r="F37" s="69">
        <v>1</v>
      </c>
      <c r="G37" s="70">
        <f t="shared" si="6"/>
        <v>0</v>
      </c>
    </row>
    <row r="38" spans="1:7">
      <c r="A38" s="66">
        <v>3</v>
      </c>
      <c r="B38" s="67" t="s">
        <v>258</v>
      </c>
      <c r="C38" s="67" t="s">
        <v>17</v>
      </c>
      <c r="D38" s="67" t="s">
        <v>259</v>
      </c>
      <c r="E38" s="68">
        <v>0</v>
      </c>
      <c r="F38" s="69">
        <v>1</v>
      </c>
      <c r="G38" s="70">
        <f t="shared" ref="G38" si="7">F38*E38</f>
        <v>0</v>
      </c>
    </row>
    <row r="39" spans="1:7">
      <c r="A39" s="71"/>
      <c r="C39" s="72"/>
      <c r="D39" s="44"/>
      <c r="E39" s="73"/>
      <c r="F39" s="74"/>
      <c r="G39" s="122"/>
    </row>
    <row r="40" spans="1:7" ht="13">
      <c r="A40" s="61"/>
      <c r="B40" s="62" t="s">
        <v>51</v>
      </c>
      <c r="C40" s="62"/>
      <c r="D40" s="62"/>
      <c r="E40" s="63"/>
      <c r="F40" s="64"/>
      <c r="G40" s="63"/>
    </row>
    <row r="41" spans="1:7">
      <c r="A41" s="66">
        <v>1</v>
      </c>
      <c r="B41" s="67" t="s">
        <v>103</v>
      </c>
      <c r="C41" s="67" t="s">
        <v>101</v>
      </c>
      <c r="D41" s="67" t="s">
        <v>197</v>
      </c>
      <c r="E41" s="68">
        <v>0</v>
      </c>
      <c r="F41" s="69">
        <v>1</v>
      </c>
      <c r="G41" s="70">
        <f t="shared" ref="G41" si="8">F41*E41</f>
        <v>0</v>
      </c>
    </row>
    <row r="42" spans="1:7">
      <c r="A42" s="71"/>
      <c r="B42" s="72"/>
      <c r="C42" s="72"/>
      <c r="D42" s="44"/>
      <c r="E42" s="73"/>
      <c r="F42" s="74"/>
      <c r="G42" s="122"/>
    </row>
    <row r="43" spans="1:7" ht="13">
      <c r="A43" s="61"/>
      <c r="B43" s="62" t="s">
        <v>48</v>
      </c>
      <c r="C43" s="62"/>
      <c r="D43" s="62"/>
      <c r="E43" s="63"/>
      <c r="F43" s="64"/>
      <c r="G43" s="63"/>
    </row>
    <row r="44" spans="1:7">
      <c r="A44" s="66">
        <v>1</v>
      </c>
      <c r="B44" s="67" t="s">
        <v>129</v>
      </c>
      <c r="C44" s="67" t="s">
        <v>130</v>
      </c>
      <c r="D44" s="67" t="s">
        <v>131</v>
      </c>
      <c r="E44" s="68">
        <v>0</v>
      </c>
      <c r="F44" s="69">
        <v>6</v>
      </c>
      <c r="G44" s="70">
        <f t="shared" ref="G44:G57" si="9">F44*E44</f>
        <v>0</v>
      </c>
    </row>
    <row r="45" spans="1:7">
      <c r="A45" s="66">
        <v>2</v>
      </c>
      <c r="B45" s="67" t="s">
        <v>207</v>
      </c>
      <c r="C45" s="67" t="s">
        <v>130</v>
      </c>
      <c r="D45" s="67" t="s">
        <v>18</v>
      </c>
      <c r="E45" s="68">
        <v>0</v>
      </c>
      <c r="F45" s="69">
        <v>6</v>
      </c>
      <c r="G45" s="70">
        <f t="shared" si="9"/>
        <v>0</v>
      </c>
    </row>
    <row r="46" spans="1:7">
      <c r="A46" s="66">
        <v>3</v>
      </c>
      <c r="B46" s="67" t="s">
        <v>69</v>
      </c>
      <c r="C46" s="67" t="s">
        <v>59</v>
      </c>
      <c r="D46" s="67" t="s">
        <v>91</v>
      </c>
      <c r="E46" s="68">
        <v>0</v>
      </c>
      <c r="F46" s="69">
        <v>1</v>
      </c>
      <c r="G46" s="70">
        <f t="shared" si="9"/>
        <v>0</v>
      </c>
    </row>
    <row r="47" spans="1:7" ht="25">
      <c r="A47" s="66">
        <v>4</v>
      </c>
      <c r="B47" s="67" t="s">
        <v>198</v>
      </c>
      <c r="C47" s="67" t="s">
        <v>231</v>
      </c>
      <c r="D47" s="67" t="s">
        <v>232</v>
      </c>
      <c r="E47" s="68" t="s">
        <v>84</v>
      </c>
      <c r="F47" s="69">
        <v>1</v>
      </c>
      <c r="G47" s="70" t="s">
        <v>84</v>
      </c>
    </row>
    <row r="48" spans="1:7">
      <c r="A48" s="66">
        <v>5</v>
      </c>
      <c r="B48" s="67" t="s">
        <v>71</v>
      </c>
      <c r="C48" s="67" t="s">
        <v>59</v>
      </c>
      <c r="D48" s="67" t="s">
        <v>121</v>
      </c>
      <c r="E48" s="68">
        <v>0</v>
      </c>
      <c r="F48" s="69">
        <v>2</v>
      </c>
      <c r="G48" s="70">
        <f t="shared" si="9"/>
        <v>0</v>
      </c>
    </row>
    <row r="49" spans="1:7">
      <c r="A49" s="66">
        <v>6</v>
      </c>
      <c r="B49" s="67" t="s">
        <v>122</v>
      </c>
      <c r="C49" s="67" t="s">
        <v>59</v>
      </c>
      <c r="D49" s="67" t="s">
        <v>18</v>
      </c>
      <c r="E49" s="68">
        <v>0</v>
      </c>
      <c r="F49" s="69">
        <v>1</v>
      </c>
      <c r="G49" s="70">
        <f t="shared" si="9"/>
        <v>0</v>
      </c>
    </row>
    <row r="50" spans="1:7">
      <c r="A50" s="66">
        <v>7</v>
      </c>
      <c r="B50" s="67" t="s">
        <v>62</v>
      </c>
      <c r="C50" s="67" t="s">
        <v>59</v>
      </c>
      <c r="D50" s="67" t="s">
        <v>92</v>
      </c>
      <c r="E50" s="68">
        <v>0</v>
      </c>
      <c r="F50" s="69">
        <v>2</v>
      </c>
      <c r="G50" s="70">
        <f t="shared" si="9"/>
        <v>0</v>
      </c>
    </row>
    <row r="51" spans="1:7">
      <c r="A51" s="66">
        <v>8</v>
      </c>
      <c r="B51" s="67" t="s">
        <v>63</v>
      </c>
      <c r="C51" s="67" t="s">
        <v>59</v>
      </c>
      <c r="D51" s="67" t="s">
        <v>93</v>
      </c>
      <c r="E51" s="68">
        <v>0</v>
      </c>
      <c r="F51" s="69">
        <v>2</v>
      </c>
      <c r="G51" s="70">
        <f t="shared" si="9"/>
        <v>0</v>
      </c>
    </row>
    <row r="52" spans="1:7">
      <c r="A52" s="66">
        <v>9</v>
      </c>
      <c r="B52" s="67" t="s">
        <v>64</v>
      </c>
      <c r="C52" s="67" t="s">
        <v>59</v>
      </c>
      <c r="D52" s="67" t="s">
        <v>61</v>
      </c>
      <c r="E52" s="68">
        <v>0</v>
      </c>
      <c r="F52" s="69">
        <v>2</v>
      </c>
      <c r="G52" s="70">
        <f t="shared" si="9"/>
        <v>0</v>
      </c>
    </row>
    <row r="53" spans="1:7">
      <c r="A53" s="66">
        <v>10</v>
      </c>
      <c r="B53" s="67" t="s">
        <v>89</v>
      </c>
      <c r="C53" s="67" t="s">
        <v>59</v>
      </c>
      <c r="D53" s="67" t="s">
        <v>90</v>
      </c>
      <c r="E53" s="68">
        <v>0</v>
      </c>
      <c r="F53" s="69">
        <v>2</v>
      </c>
      <c r="G53" s="70">
        <f t="shared" si="9"/>
        <v>0</v>
      </c>
    </row>
    <row r="54" spans="1:7">
      <c r="A54" s="66">
        <v>11</v>
      </c>
      <c r="B54" s="67" t="s">
        <v>132</v>
      </c>
      <c r="C54" s="67" t="s">
        <v>59</v>
      </c>
      <c r="D54" s="67" t="s">
        <v>133</v>
      </c>
      <c r="E54" s="68">
        <v>0</v>
      </c>
      <c r="F54" s="69">
        <v>4</v>
      </c>
      <c r="G54" s="70">
        <f>F54*E54</f>
        <v>0</v>
      </c>
    </row>
    <row r="55" spans="1:7">
      <c r="A55" s="66">
        <v>12</v>
      </c>
      <c r="B55" s="67" t="s">
        <v>134</v>
      </c>
      <c r="C55" s="67" t="s">
        <v>59</v>
      </c>
      <c r="D55" s="67" t="s">
        <v>238</v>
      </c>
      <c r="E55" s="68">
        <v>0</v>
      </c>
      <c r="F55" s="69">
        <v>4</v>
      </c>
      <c r="G55" s="70">
        <f>F55*E55</f>
        <v>0</v>
      </c>
    </row>
    <row r="56" spans="1:7" ht="25">
      <c r="A56" s="66">
        <v>13</v>
      </c>
      <c r="B56" s="67" t="s">
        <v>65</v>
      </c>
      <c r="C56" s="67" t="s">
        <v>59</v>
      </c>
      <c r="D56" s="67" t="s">
        <v>123</v>
      </c>
      <c r="E56" s="68">
        <v>0</v>
      </c>
      <c r="F56" s="69">
        <v>8</v>
      </c>
      <c r="G56" s="70">
        <f t="shared" si="9"/>
        <v>0</v>
      </c>
    </row>
    <row r="57" spans="1:7" ht="25">
      <c r="A57" s="66">
        <v>14</v>
      </c>
      <c r="B57" s="67" t="s">
        <v>124</v>
      </c>
      <c r="C57" s="67" t="s">
        <v>59</v>
      </c>
      <c r="D57" s="67" t="s">
        <v>213</v>
      </c>
      <c r="E57" s="68">
        <v>0</v>
      </c>
      <c r="F57" s="69">
        <v>2</v>
      </c>
      <c r="G57" s="70">
        <f t="shared" si="9"/>
        <v>0</v>
      </c>
    </row>
    <row r="58" spans="1:7" ht="25">
      <c r="A58" s="66">
        <v>15</v>
      </c>
      <c r="B58" s="67" t="s">
        <v>124</v>
      </c>
      <c r="C58" s="67" t="s">
        <v>59</v>
      </c>
      <c r="D58" s="67" t="s">
        <v>278</v>
      </c>
      <c r="E58" s="68">
        <v>0</v>
      </c>
      <c r="F58" s="69">
        <v>1</v>
      </c>
      <c r="G58" s="70">
        <f t="shared" ref="G58" si="10">F58*E58</f>
        <v>0</v>
      </c>
    </row>
    <row r="59" spans="1:7">
      <c r="A59" s="66">
        <v>16</v>
      </c>
      <c r="B59" s="67" t="s">
        <v>173</v>
      </c>
      <c r="C59" s="67" t="s">
        <v>59</v>
      </c>
      <c r="D59" s="67" t="s">
        <v>98</v>
      </c>
      <c r="E59" s="68">
        <v>0</v>
      </c>
      <c r="F59" s="69">
        <v>1</v>
      </c>
      <c r="G59" s="70">
        <f>F59*E59</f>
        <v>0</v>
      </c>
    </row>
    <row r="60" spans="1:7">
      <c r="A60" s="66">
        <v>17</v>
      </c>
      <c r="B60" s="127" t="s">
        <v>237</v>
      </c>
      <c r="C60" s="67" t="s">
        <v>235</v>
      </c>
      <c r="D60" s="67" t="s">
        <v>236</v>
      </c>
      <c r="E60" s="68">
        <v>0</v>
      </c>
      <c r="F60" s="69">
        <v>1</v>
      </c>
      <c r="G60" s="70">
        <f t="shared" ref="G60:G61" si="11">F60*E60</f>
        <v>0</v>
      </c>
    </row>
    <row r="61" spans="1:7">
      <c r="A61" s="66">
        <v>18</v>
      </c>
      <c r="B61" s="67" t="s">
        <v>175</v>
      </c>
      <c r="C61" s="67" t="s">
        <v>60</v>
      </c>
      <c r="D61" s="67" t="s">
        <v>120</v>
      </c>
      <c r="E61" s="68">
        <v>0</v>
      </c>
      <c r="F61" s="69">
        <v>1</v>
      </c>
      <c r="G61" s="70">
        <f t="shared" si="11"/>
        <v>0</v>
      </c>
    </row>
    <row r="62" spans="1:7">
      <c r="A62" s="71"/>
      <c r="B62" s="72"/>
      <c r="C62" s="72"/>
      <c r="D62" s="44"/>
      <c r="E62" s="73"/>
      <c r="F62" s="74"/>
      <c r="G62" s="122"/>
    </row>
    <row r="63" spans="1:7" ht="13">
      <c r="A63" s="61"/>
      <c r="B63" s="62" t="s">
        <v>52</v>
      </c>
      <c r="C63" s="62"/>
      <c r="D63" s="62"/>
      <c r="E63" s="63"/>
      <c r="F63" s="64"/>
      <c r="G63" s="63"/>
    </row>
    <row r="64" spans="1:7" ht="25">
      <c r="A64" s="136">
        <v>1</v>
      </c>
      <c r="B64" s="137" t="s">
        <v>143</v>
      </c>
      <c r="C64" s="137" t="s">
        <v>60</v>
      </c>
      <c r="D64" s="67" t="s">
        <v>234</v>
      </c>
      <c r="E64" s="68">
        <v>0</v>
      </c>
      <c r="F64" s="138">
        <v>1</v>
      </c>
      <c r="G64" s="139">
        <f>F64*E64</f>
        <v>0</v>
      </c>
    </row>
    <row r="65" spans="1:7">
      <c r="A65" s="136">
        <v>2</v>
      </c>
      <c r="B65" s="137" t="s">
        <v>240</v>
      </c>
      <c r="C65" s="137" t="s">
        <v>60</v>
      </c>
      <c r="D65" s="67" t="s">
        <v>239</v>
      </c>
      <c r="E65" s="68">
        <v>0</v>
      </c>
      <c r="F65" s="138">
        <v>2</v>
      </c>
      <c r="G65" s="139">
        <f>F65*E65</f>
        <v>0</v>
      </c>
    </row>
    <row r="66" spans="1:7">
      <c r="A66" s="71"/>
      <c r="C66" s="72"/>
      <c r="D66" s="44"/>
      <c r="E66" s="73"/>
      <c r="F66" s="74"/>
      <c r="G66" s="122"/>
    </row>
    <row r="67" spans="1:7" ht="13">
      <c r="A67" s="61"/>
      <c r="B67" s="62" t="s">
        <v>49</v>
      </c>
      <c r="C67" s="62"/>
      <c r="D67" s="62"/>
      <c r="E67" s="63"/>
      <c r="F67" s="64"/>
      <c r="G67" s="63"/>
    </row>
    <row r="68" spans="1:7" ht="25">
      <c r="A68" s="66">
        <v>1</v>
      </c>
      <c r="B68" s="67" t="s">
        <v>182</v>
      </c>
      <c r="C68" s="67" t="s">
        <v>210</v>
      </c>
      <c r="D68" s="67" t="s">
        <v>210</v>
      </c>
      <c r="E68" s="68" t="s">
        <v>84</v>
      </c>
      <c r="F68" s="69" t="s">
        <v>84</v>
      </c>
      <c r="G68" s="125" t="s">
        <v>84</v>
      </c>
    </row>
    <row r="69" spans="1:7">
      <c r="A69" s="71"/>
      <c r="C69" s="72"/>
      <c r="D69" s="44"/>
      <c r="E69" s="73"/>
      <c r="F69" s="74"/>
      <c r="G69" s="122"/>
    </row>
    <row r="70" spans="1:7" ht="13">
      <c r="A70" s="61"/>
      <c r="B70" s="62" t="s">
        <v>19</v>
      </c>
      <c r="C70" s="62"/>
      <c r="D70" s="62"/>
      <c r="E70" s="63"/>
      <c r="F70" s="64"/>
      <c r="G70" s="63"/>
    </row>
    <row r="71" spans="1:7">
      <c r="A71" s="66">
        <v>1</v>
      </c>
      <c r="B71" s="67" t="s">
        <v>125</v>
      </c>
      <c r="C71" s="67" t="s">
        <v>101</v>
      </c>
      <c r="D71" s="67" t="s">
        <v>126</v>
      </c>
      <c r="E71" s="68">
        <v>0</v>
      </c>
      <c r="F71" s="69">
        <v>1</v>
      </c>
      <c r="G71" s="70">
        <f t="shared" ref="G71:G75" si="12">F71*E71</f>
        <v>0</v>
      </c>
    </row>
    <row r="72" spans="1:7">
      <c r="A72" s="66">
        <v>2</v>
      </c>
      <c r="B72" s="67" t="s">
        <v>127</v>
      </c>
      <c r="C72" s="67" t="s">
        <v>101</v>
      </c>
      <c r="D72" s="67" t="s">
        <v>128</v>
      </c>
      <c r="E72" s="68">
        <v>0</v>
      </c>
      <c r="F72" s="69">
        <v>1</v>
      </c>
      <c r="G72" s="70">
        <f t="shared" si="12"/>
        <v>0</v>
      </c>
    </row>
    <row r="73" spans="1:7" ht="25">
      <c r="A73" s="66">
        <v>3</v>
      </c>
      <c r="B73" s="67" t="s">
        <v>186</v>
      </c>
      <c r="C73" s="67" t="s">
        <v>187</v>
      </c>
      <c r="D73" s="67" t="s">
        <v>241</v>
      </c>
      <c r="E73" s="68">
        <v>0</v>
      </c>
      <c r="F73" s="69">
        <v>1</v>
      </c>
      <c r="G73" s="70">
        <f t="shared" si="12"/>
        <v>0</v>
      </c>
    </row>
    <row r="74" spans="1:7" ht="25">
      <c r="A74" s="66">
        <v>4</v>
      </c>
      <c r="B74" s="67" t="s">
        <v>188</v>
      </c>
      <c r="C74" s="67" t="s">
        <v>187</v>
      </c>
      <c r="D74" s="67" t="s">
        <v>242</v>
      </c>
      <c r="E74" s="68">
        <v>0</v>
      </c>
      <c r="F74" s="69">
        <v>6</v>
      </c>
      <c r="G74" s="70">
        <f t="shared" si="12"/>
        <v>0</v>
      </c>
    </row>
    <row r="75" spans="1:7">
      <c r="A75" s="66">
        <v>5</v>
      </c>
      <c r="B75" s="67" t="s">
        <v>189</v>
      </c>
      <c r="C75" s="67" t="s">
        <v>23</v>
      </c>
      <c r="D75" s="67" t="s">
        <v>18</v>
      </c>
      <c r="E75" s="68">
        <v>0</v>
      </c>
      <c r="F75" s="69">
        <v>6</v>
      </c>
      <c r="G75" s="70">
        <f t="shared" si="12"/>
        <v>0</v>
      </c>
    </row>
    <row r="76" spans="1:7">
      <c r="A76" s="71"/>
      <c r="C76" s="72"/>
      <c r="D76" s="44"/>
      <c r="E76" s="73"/>
      <c r="F76" s="74"/>
      <c r="G76" s="122"/>
    </row>
    <row r="77" spans="1:7" ht="13">
      <c r="A77" s="61"/>
      <c r="B77" s="62" t="s">
        <v>40</v>
      </c>
      <c r="C77" s="62"/>
      <c r="D77" s="62"/>
      <c r="E77" s="63"/>
      <c r="F77" s="64"/>
      <c r="G77" s="63"/>
    </row>
    <row r="78" spans="1:7" s="145" customFormat="1">
      <c r="A78" s="142">
        <v>1</v>
      </c>
      <c r="B78" s="67" t="s">
        <v>245</v>
      </c>
      <c r="C78" s="67" t="s">
        <v>246</v>
      </c>
      <c r="D78" s="67" t="s">
        <v>247</v>
      </c>
      <c r="E78" s="68">
        <v>0</v>
      </c>
      <c r="F78" s="143">
        <v>1</v>
      </c>
      <c r="G78" s="144">
        <f t="shared" ref="G78" si="13">F78*E78</f>
        <v>0</v>
      </c>
    </row>
    <row r="79" spans="1:7" s="145" customFormat="1">
      <c r="A79" s="142">
        <v>2</v>
      </c>
      <c r="B79" s="67" t="s">
        <v>248</v>
      </c>
      <c r="C79" s="67" t="s">
        <v>249</v>
      </c>
      <c r="D79" s="67" t="s">
        <v>250</v>
      </c>
      <c r="E79" s="68">
        <v>0</v>
      </c>
      <c r="F79" s="143">
        <v>1</v>
      </c>
      <c r="G79" s="144">
        <f t="shared" ref="G79" si="14">F79*E79</f>
        <v>0</v>
      </c>
    </row>
    <row r="80" spans="1:7">
      <c r="A80" s="71"/>
      <c r="C80" s="72"/>
      <c r="D80" s="44"/>
      <c r="E80" s="73"/>
      <c r="F80" s="74"/>
      <c r="G80" s="122"/>
    </row>
    <row r="81" spans="1:7" ht="13">
      <c r="A81" s="61"/>
      <c r="B81" s="62" t="s">
        <v>37</v>
      </c>
      <c r="C81" s="62"/>
      <c r="D81" s="62"/>
      <c r="E81" s="63"/>
      <c r="F81" s="64"/>
      <c r="G81" s="63"/>
    </row>
    <row r="82" spans="1:7">
      <c r="A82" s="66">
        <v>1</v>
      </c>
      <c r="B82" s="137" t="s">
        <v>208</v>
      </c>
      <c r="C82" s="137" t="s">
        <v>23</v>
      </c>
      <c r="D82" s="137" t="s">
        <v>18</v>
      </c>
      <c r="E82" s="68">
        <v>0</v>
      </c>
      <c r="F82" s="69">
        <v>1</v>
      </c>
      <c r="G82" s="70">
        <f t="shared" ref="G82" si="15">F82*E82</f>
        <v>0</v>
      </c>
    </row>
    <row r="83" spans="1:7">
      <c r="A83" s="71"/>
      <c r="C83" s="72"/>
      <c r="D83" s="44"/>
      <c r="E83" s="73"/>
      <c r="F83" s="74"/>
      <c r="G83" s="122"/>
    </row>
    <row r="84" spans="1:7" ht="13">
      <c r="A84" s="61"/>
      <c r="B84" s="62" t="s">
        <v>54</v>
      </c>
      <c r="C84" s="62"/>
      <c r="D84" s="62"/>
      <c r="E84" s="63"/>
      <c r="F84" s="64"/>
      <c r="G84" s="63"/>
    </row>
    <row r="85" spans="1:7">
      <c r="A85" s="128">
        <v>1</v>
      </c>
      <c r="B85" s="75" t="s">
        <v>94</v>
      </c>
      <c r="C85" s="75" t="s">
        <v>57</v>
      </c>
      <c r="D85" s="75" t="s">
        <v>66</v>
      </c>
      <c r="E85" s="68">
        <v>0</v>
      </c>
      <c r="F85" s="77">
        <v>1</v>
      </c>
      <c r="G85" s="70">
        <f t="shared" ref="G85:G88" si="16">F85*E85</f>
        <v>0</v>
      </c>
    </row>
    <row r="86" spans="1:7">
      <c r="A86" s="128">
        <v>2</v>
      </c>
      <c r="B86" s="75" t="s">
        <v>95</v>
      </c>
      <c r="C86" s="75" t="s">
        <v>57</v>
      </c>
      <c r="D86" s="75" t="s">
        <v>67</v>
      </c>
      <c r="E86" s="68">
        <v>0</v>
      </c>
      <c r="F86" s="77">
        <v>1</v>
      </c>
      <c r="G86" s="70">
        <f t="shared" si="16"/>
        <v>0</v>
      </c>
    </row>
    <row r="87" spans="1:7">
      <c r="A87" s="128">
        <v>3</v>
      </c>
      <c r="B87" s="75" t="s">
        <v>97</v>
      </c>
      <c r="C87" s="75" t="s">
        <v>18</v>
      </c>
      <c r="D87" s="137" t="s">
        <v>18</v>
      </c>
      <c r="E87" s="68">
        <v>0</v>
      </c>
      <c r="F87" s="77">
        <v>1</v>
      </c>
      <c r="G87" s="70">
        <f t="shared" si="16"/>
        <v>0</v>
      </c>
    </row>
    <row r="88" spans="1:7">
      <c r="A88" s="128">
        <v>4</v>
      </c>
      <c r="B88" s="75" t="s">
        <v>96</v>
      </c>
      <c r="C88" s="75" t="s">
        <v>57</v>
      </c>
      <c r="D88" s="75" t="s">
        <v>18</v>
      </c>
      <c r="E88" s="68">
        <v>0</v>
      </c>
      <c r="F88" s="77">
        <v>1</v>
      </c>
      <c r="G88" s="70">
        <f t="shared" si="16"/>
        <v>0</v>
      </c>
    </row>
    <row r="89" spans="1:7">
      <c r="A89" s="71"/>
      <c r="C89" s="72"/>
      <c r="D89" s="134"/>
      <c r="E89" s="73"/>
      <c r="F89" s="74"/>
      <c r="G89" s="122"/>
    </row>
    <row r="90" spans="1:7" ht="13">
      <c r="A90" s="61"/>
      <c r="B90" s="62" t="s">
        <v>38</v>
      </c>
      <c r="C90" s="62"/>
      <c r="D90" s="62"/>
      <c r="E90" s="63"/>
      <c r="F90" s="64"/>
      <c r="G90" s="63"/>
    </row>
    <row r="91" spans="1:7">
      <c r="A91" s="66">
        <v>1</v>
      </c>
      <c r="B91" s="67" t="s">
        <v>174</v>
      </c>
      <c r="C91" s="67" t="s">
        <v>18</v>
      </c>
      <c r="D91" s="67" t="s">
        <v>18</v>
      </c>
      <c r="E91" s="68">
        <v>0</v>
      </c>
      <c r="F91" s="69">
        <v>1</v>
      </c>
      <c r="G91" s="125">
        <f t="shared" ref="G91" si="17">F91*E91</f>
        <v>0</v>
      </c>
    </row>
    <row r="92" spans="1:7">
      <c r="A92" s="71"/>
      <c r="C92" s="72"/>
      <c r="D92" s="44"/>
      <c r="E92" s="73"/>
      <c r="F92" s="74"/>
      <c r="G92" s="122"/>
    </row>
    <row r="93" spans="1:7" ht="13">
      <c r="A93" s="61"/>
      <c r="B93" s="62" t="s">
        <v>56</v>
      </c>
      <c r="C93" s="62"/>
      <c r="D93" s="62"/>
      <c r="E93" s="63"/>
      <c r="F93" s="64"/>
      <c r="G93" s="63"/>
    </row>
    <row r="94" spans="1:7">
      <c r="A94" s="66">
        <v>1</v>
      </c>
      <c r="B94" s="67" t="s">
        <v>45</v>
      </c>
      <c r="C94" s="67" t="s">
        <v>7</v>
      </c>
      <c r="D94" s="67" t="s">
        <v>7</v>
      </c>
      <c r="E94" s="68" t="s">
        <v>84</v>
      </c>
      <c r="F94" s="69">
        <v>1</v>
      </c>
      <c r="G94" s="125" t="s">
        <v>84</v>
      </c>
    </row>
    <row r="95" spans="1:7">
      <c r="A95" s="71"/>
      <c r="C95" s="72"/>
      <c r="D95" s="44"/>
      <c r="E95" s="73"/>
      <c r="F95" s="74"/>
      <c r="G95" s="122"/>
    </row>
    <row r="96" spans="1:7" ht="13">
      <c r="A96" s="61"/>
      <c r="B96" s="62" t="s">
        <v>36</v>
      </c>
      <c r="C96" s="62"/>
      <c r="D96" s="62"/>
      <c r="E96" s="63"/>
      <c r="F96" s="64"/>
      <c r="G96" s="63"/>
    </row>
    <row r="97" spans="1:7">
      <c r="A97" s="66">
        <v>1</v>
      </c>
      <c r="B97" s="141" t="s">
        <v>212</v>
      </c>
      <c r="C97" s="67" t="s">
        <v>101</v>
      </c>
      <c r="D97" s="67" t="s">
        <v>18</v>
      </c>
      <c r="E97" s="68">
        <v>0</v>
      </c>
      <c r="F97" s="69">
        <v>1</v>
      </c>
      <c r="G97" s="125">
        <f t="shared" ref="G97:G98" si="18">F97*E97</f>
        <v>0</v>
      </c>
    </row>
    <row r="98" spans="1:7">
      <c r="A98" s="66">
        <v>2</v>
      </c>
      <c r="B98" s="67" t="s">
        <v>113</v>
      </c>
      <c r="C98" s="67" t="s">
        <v>101</v>
      </c>
      <c r="D98" s="67" t="s">
        <v>18</v>
      </c>
      <c r="E98" s="68">
        <v>0</v>
      </c>
      <c r="F98" s="69">
        <v>1</v>
      </c>
      <c r="G98" s="125">
        <f t="shared" si="18"/>
        <v>0</v>
      </c>
    </row>
    <row r="99" spans="1:7">
      <c r="A99" s="71"/>
      <c r="C99" s="72"/>
      <c r="D99" s="44"/>
      <c r="E99" s="73"/>
      <c r="F99" s="74"/>
      <c r="G99" s="122"/>
    </row>
    <row r="100" spans="1:7" ht="13">
      <c r="A100" s="61"/>
      <c r="B100" s="62" t="s">
        <v>39</v>
      </c>
      <c r="C100" s="62"/>
      <c r="D100" s="62"/>
      <c r="E100" s="63"/>
      <c r="F100" s="64"/>
      <c r="G100" s="63"/>
    </row>
    <row r="101" spans="1:7">
      <c r="A101" s="66">
        <v>1</v>
      </c>
      <c r="B101" s="67" t="s">
        <v>83</v>
      </c>
      <c r="C101" s="75" t="s">
        <v>23</v>
      </c>
      <c r="D101" s="137" t="s">
        <v>18</v>
      </c>
      <c r="E101" s="68">
        <v>0</v>
      </c>
      <c r="F101" s="69">
        <v>2</v>
      </c>
      <c r="G101" s="125">
        <f t="shared" ref="G101" si="19">F101*E101</f>
        <v>0</v>
      </c>
    </row>
    <row r="102" spans="1:7">
      <c r="A102" s="66">
        <v>2</v>
      </c>
      <c r="B102" s="67" t="s">
        <v>251</v>
      </c>
      <c r="C102" s="75" t="s">
        <v>23</v>
      </c>
      <c r="D102" s="137" t="s">
        <v>18</v>
      </c>
      <c r="E102" s="68">
        <v>0</v>
      </c>
      <c r="F102" s="69">
        <v>1</v>
      </c>
      <c r="G102" s="125">
        <f t="shared" ref="G102" si="20">F102*E102</f>
        <v>0</v>
      </c>
    </row>
    <row r="103" spans="1:7">
      <c r="A103" s="71"/>
      <c r="C103" s="72"/>
      <c r="D103" s="44"/>
      <c r="E103" s="73"/>
      <c r="F103" s="74"/>
      <c r="G103" s="122"/>
    </row>
    <row r="104" spans="1:7" ht="13">
      <c r="A104" s="61"/>
      <c r="B104" s="62" t="s">
        <v>53</v>
      </c>
      <c r="C104" s="62"/>
      <c r="D104" s="62"/>
      <c r="E104" s="63"/>
      <c r="F104" s="64"/>
      <c r="G104" s="63"/>
    </row>
    <row r="105" spans="1:7">
      <c r="A105" s="66">
        <v>1</v>
      </c>
      <c r="B105" s="67" t="s">
        <v>45</v>
      </c>
      <c r="C105" s="67" t="s">
        <v>7</v>
      </c>
      <c r="D105" s="67" t="s">
        <v>7</v>
      </c>
      <c r="E105" s="68" t="s">
        <v>84</v>
      </c>
      <c r="F105" s="69">
        <v>1</v>
      </c>
      <c r="G105" s="125" t="s">
        <v>84</v>
      </c>
    </row>
    <row r="106" spans="1:7">
      <c r="A106" s="71"/>
      <c r="C106" s="72"/>
      <c r="D106" s="44"/>
      <c r="E106" s="73"/>
      <c r="F106" s="74"/>
      <c r="G106" s="122"/>
    </row>
    <row r="107" spans="1:7" ht="13">
      <c r="A107" s="61"/>
      <c r="B107" s="62" t="s">
        <v>21</v>
      </c>
      <c r="C107" s="62"/>
      <c r="D107" s="62"/>
      <c r="E107" s="63"/>
      <c r="F107" s="64"/>
      <c r="G107" s="63"/>
    </row>
    <row r="108" spans="1:7" ht="65.25" customHeight="1">
      <c r="A108" s="66">
        <v>1</v>
      </c>
      <c r="B108" s="75" t="s">
        <v>22</v>
      </c>
      <c r="C108" s="75" t="s">
        <v>23</v>
      </c>
      <c r="D108" s="75" t="s">
        <v>24</v>
      </c>
      <c r="E108" s="76">
        <v>0</v>
      </c>
      <c r="F108" s="77">
        <v>1</v>
      </c>
      <c r="G108" s="125">
        <f t="shared" ref="G108:G110" si="21">F108*E108</f>
        <v>0</v>
      </c>
    </row>
    <row r="109" spans="1:7">
      <c r="A109" s="66">
        <v>2</v>
      </c>
      <c r="B109" s="67" t="s">
        <v>196</v>
      </c>
      <c r="C109" s="67" t="s">
        <v>17</v>
      </c>
      <c r="D109" s="67" t="s">
        <v>233</v>
      </c>
      <c r="E109" s="68">
        <v>0</v>
      </c>
      <c r="F109" s="69">
        <v>1</v>
      </c>
      <c r="G109" s="125">
        <f t="shared" si="21"/>
        <v>0</v>
      </c>
    </row>
    <row r="110" spans="1:7">
      <c r="A110" s="66">
        <v>3</v>
      </c>
      <c r="B110" s="67" t="s">
        <v>273</v>
      </c>
      <c r="C110" s="67" t="s">
        <v>17</v>
      </c>
      <c r="D110" s="67" t="s">
        <v>18</v>
      </c>
      <c r="E110" s="68">
        <v>0</v>
      </c>
      <c r="F110" s="69">
        <v>1</v>
      </c>
      <c r="G110" s="70">
        <f t="shared" si="21"/>
        <v>0</v>
      </c>
    </row>
    <row r="111" spans="1:7">
      <c r="A111" s="66">
        <v>4</v>
      </c>
      <c r="B111" s="67" t="s">
        <v>287</v>
      </c>
      <c r="C111" s="75" t="s">
        <v>23</v>
      </c>
      <c r="D111" s="75" t="s">
        <v>24</v>
      </c>
      <c r="E111" s="68">
        <v>0</v>
      </c>
      <c r="F111" s="69">
        <v>1</v>
      </c>
      <c r="G111" s="70">
        <f t="shared" ref="G111" si="22">F111*E111</f>
        <v>0</v>
      </c>
    </row>
    <row r="112" spans="1:7">
      <c r="A112" s="71"/>
      <c r="C112" s="72"/>
      <c r="D112" s="44"/>
      <c r="E112" s="73"/>
      <c r="F112" s="74"/>
      <c r="G112" s="126"/>
    </row>
    <row r="113" spans="1:7" ht="13">
      <c r="A113" s="61"/>
      <c r="B113" s="62" t="s">
        <v>44</v>
      </c>
      <c r="C113" s="62"/>
      <c r="D113" s="62"/>
      <c r="E113" s="63"/>
      <c r="F113" s="64"/>
      <c r="G113" s="63"/>
    </row>
    <row r="114" spans="1:7">
      <c r="A114" s="66">
        <v>1</v>
      </c>
      <c r="B114" s="67" t="s">
        <v>244</v>
      </c>
      <c r="C114" s="67" t="s">
        <v>17</v>
      </c>
      <c r="D114" s="67" t="s">
        <v>243</v>
      </c>
      <c r="E114" s="68">
        <v>0</v>
      </c>
      <c r="F114" s="69">
        <v>1</v>
      </c>
      <c r="G114" s="125">
        <f t="shared" ref="G114" si="23">F114*E114</f>
        <v>0</v>
      </c>
    </row>
    <row r="115" spans="1:7">
      <c r="A115" s="71"/>
      <c r="C115" s="72"/>
      <c r="D115" s="44"/>
      <c r="E115" s="73"/>
      <c r="F115" s="74"/>
      <c r="G115" s="122"/>
    </row>
    <row r="116" spans="1:7" ht="15.5">
      <c r="A116" s="78"/>
      <c r="B116" s="79"/>
      <c r="C116" s="79" t="s">
        <v>25</v>
      </c>
      <c r="D116" s="80"/>
      <c r="E116" s="81"/>
      <c r="F116" s="82"/>
      <c r="G116" s="81"/>
    </row>
    <row r="117" spans="1:7" ht="13">
      <c r="A117" s="71"/>
      <c r="B117" s="72"/>
      <c r="C117" s="72"/>
      <c r="D117" s="72"/>
      <c r="E117" s="83" t="s">
        <v>26</v>
      </c>
      <c r="F117" s="84"/>
      <c r="G117" s="85">
        <f>SUM(G14:G114)</f>
        <v>0</v>
      </c>
    </row>
    <row r="118" spans="1:7" ht="13">
      <c r="A118" s="71"/>
      <c r="B118" s="72"/>
      <c r="C118" s="72"/>
      <c r="D118" s="72"/>
      <c r="E118" s="83" t="s">
        <v>27</v>
      </c>
      <c r="F118" s="84"/>
      <c r="G118" s="85" t="s">
        <v>178</v>
      </c>
    </row>
    <row r="119" spans="1:7" ht="13">
      <c r="A119" s="86" t="s">
        <v>28</v>
      </c>
      <c r="B119" s="62"/>
      <c r="C119" s="62"/>
      <c r="D119" s="62"/>
      <c r="E119" s="63"/>
      <c r="F119" s="64"/>
      <c r="G119" s="65"/>
    </row>
    <row r="120" spans="1:7" ht="13">
      <c r="A120" s="87"/>
      <c r="B120" s="88"/>
      <c r="C120" s="88"/>
      <c r="D120" s="88"/>
      <c r="E120" s="88" t="s">
        <v>29</v>
      </c>
      <c r="F120" s="89"/>
      <c r="G120" s="90"/>
    </row>
    <row r="121" spans="1:7">
      <c r="A121" s="91"/>
      <c r="B121" s="92"/>
      <c r="C121" s="92"/>
      <c r="D121" s="92"/>
      <c r="E121" s="93" t="s">
        <v>41</v>
      </c>
      <c r="F121" s="94"/>
      <c r="G121" s="95">
        <v>0</v>
      </c>
    </row>
    <row r="122" spans="1:7">
      <c r="A122" s="91"/>
      <c r="B122" s="92"/>
      <c r="C122" s="92"/>
      <c r="D122" s="92"/>
      <c r="E122" s="93" t="s">
        <v>42</v>
      </c>
      <c r="F122" s="94"/>
      <c r="G122" s="95">
        <v>0</v>
      </c>
    </row>
    <row r="123" spans="1:7">
      <c r="A123" s="91"/>
      <c r="B123" s="92"/>
      <c r="C123" s="92"/>
      <c r="D123" s="92"/>
      <c r="E123" s="93" t="s">
        <v>43</v>
      </c>
      <c r="F123" s="94"/>
      <c r="G123" s="95">
        <v>0</v>
      </c>
    </row>
    <row r="124" spans="1:7">
      <c r="A124" s="91"/>
      <c r="B124" s="92"/>
      <c r="C124" s="92"/>
      <c r="D124" s="92"/>
      <c r="E124" s="93" t="s">
        <v>30</v>
      </c>
      <c r="F124" s="94"/>
      <c r="G124" s="95">
        <v>0</v>
      </c>
    </row>
    <row r="125" spans="1:7">
      <c r="A125" s="91"/>
      <c r="B125" s="92"/>
      <c r="C125" s="92"/>
      <c r="D125" s="92"/>
      <c r="E125" s="93" t="s">
        <v>35</v>
      </c>
      <c r="F125" s="94"/>
      <c r="G125" s="95">
        <v>0</v>
      </c>
    </row>
    <row r="126" spans="1:7">
      <c r="A126" s="91"/>
      <c r="B126" s="92"/>
      <c r="C126" s="92"/>
      <c r="D126" s="92"/>
      <c r="E126" s="93" t="s">
        <v>31</v>
      </c>
      <c r="F126" s="94"/>
      <c r="G126" s="95">
        <v>0</v>
      </c>
    </row>
    <row r="127" spans="1:7">
      <c r="A127" s="91"/>
      <c r="B127" s="92"/>
      <c r="C127" s="92"/>
      <c r="D127" s="92"/>
      <c r="E127" s="93" t="s">
        <v>32</v>
      </c>
      <c r="F127" s="94"/>
      <c r="G127" s="95">
        <v>0</v>
      </c>
    </row>
    <row r="128" spans="1:7" ht="13">
      <c r="A128" s="96" t="s">
        <v>28</v>
      </c>
      <c r="B128" s="97"/>
      <c r="C128" s="97"/>
      <c r="D128" s="97"/>
      <c r="E128" s="98"/>
      <c r="F128" s="99"/>
      <c r="G128" s="100"/>
    </row>
    <row r="129" spans="1:8" ht="13">
      <c r="A129" s="101"/>
      <c r="B129" s="102"/>
      <c r="C129" s="102"/>
      <c r="D129" s="102"/>
      <c r="E129" s="103" t="s">
        <v>33</v>
      </c>
      <c r="F129" s="123"/>
      <c r="G129" s="104">
        <f>SUM(G121:G128)</f>
        <v>0</v>
      </c>
      <c r="H129" s="105"/>
    </row>
    <row r="130" spans="1:8" ht="13">
      <c r="A130" s="106" t="s">
        <v>28</v>
      </c>
      <c r="B130" s="107"/>
      <c r="C130" s="107"/>
      <c r="D130" s="107"/>
      <c r="E130" s="108"/>
      <c r="F130" s="109"/>
      <c r="G130" s="65"/>
    </row>
    <row r="131" spans="1:8" ht="15.5">
      <c r="A131" s="110"/>
      <c r="B131" s="111"/>
      <c r="C131" s="111"/>
      <c r="D131" s="111"/>
      <c r="E131" s="112" t="s">
        <v>34</v>
      </c>
      <c r="F131" s="113"/>
      <c r="G131" s="114">
        <f>G117+G118+G129</f>
        <v>0</v>
      </c>
    </row>
    <row r="132" spans="1:8" ht="13">
      <c r="B132" s="117"/>
      <c r="C132" s="118"/>
      <c r="E132" s="119"/>
      <c r="F132" s="120"/>
    </row>
    <row r="133" spans="1:8">
      <c r="B133" s="118"/>
      <c r="C133" s="118"/>
      <c r="E133" s="119"/>
      <c r="G133" s="116"/>
    </row>
    <row r="134" spans="1:8">
      <c r="B134" s="118"/>
      <c r="C134" s="118"/>
      <c r="E134" s="119"/>
    </row>
    <row r="135" spans="1:8">
      <c r="B135" s="118"/>
      <c r="C135" s="118"/>
      <c r="E135" s="119"/>
    </row>
    <row r="136" spans="1:8">
      <c r="B136" s="118"/>
      <c r="C136" s="118"/>
      <c r="E136" s="119"/>
    </row>
    <row r="139" spans="1:8" s="42" customFormat="1">
      <c r="A139" s="115"/>
      <c r="D139" s="118"/>
      <c r="E139" s="116"/>
      <c r="F139" s="121"/>
      <c r="G139" s="116"/>
      <c r="H139" s="44"/>
    </row>
    <row r="145" spans="1:8" s="42" customFormat="1">
      <c r="A145" s="115"/>
      <c r="D145" s="118"/>
      <c r="E145" s="116"/>
      <c r="F145" s="121"/>
      <c r="G145" s="116"/>
      <c r="H145" s="44"/>
    </row>
  </sheetData>
  <mergeCells count="1">
    <mergeCell ref="E1:G3"/>
  </mergeCells>
  <printOptions horizontalCentered="1"/>
  <pageMargins left="0.25" right="0.25" top="0.75" bottom="0.75" header="0.3" footer="0.3"/>
  <pageSetup scale="75" firstPageNumber="3" fitToHeight="0" orientation="portrait" r:id="rId1"/>
  <headerFooter alignWithMargins="0">
    <oddFooter>&amp;CPage &amp;P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A8B96-20DA-4D2D-99D4-98C2A76EF013}">
  <sheetPr transitionEvaluation="1" transitionEntry="1">
    <pageSetUpPr fitToPage="1"/>
  </sheetPr>
  <dimension ref="A1:H46"/>
  <sheetViews>
    <sheetView showGridLines="0" defaultGridColor="0" view="pageBreakPreview" colorId="8" zoomScale="90" zoomScaleNormal="90" zoomScaleSheetLayoutView="90" zoomScalePageLayoutView="80" workbookViewId="0">
      <selection activeCell="D9" sqref="D9"/>
    </sheetView>
  </sheetViews>
  <sheetFormatPr defaultColWidth="12.69140625" defaultRowHeight="12.5"/>
  <cols>
    <col min="1" max="1" width="5.765625" style="115" customWidth="1"/>
    <col min="2" max="2" width="45.765625" style="42" customWidth="1"/>
    <col min="3" max="3" width="15.765625" style="42" customWidth="1"/>
    <col min="4" max="4" width="17.765625" style="118" customWidth="1"/>
    <col min="5" max="5" width="10.765625" style="116" customWidth="1"/>
    <col min="6" max="6" width="4.765625" style="121" customWidth="1"/>
    <col min="7" max="7" width="12.3046875" style="119" customWidth="1"/>
    <col min="8" max="16384" width="12.69140625" style="44"/>
  </cols>
  <sheetData>
    <row r="1" spans="1:7" ht="18" customHeight="1">
      <c r="A1" s="1" t="str">
        <f>Summary!B3</f>
        <v>NYSIF</v>
      </c>
      <c r="C1" s="43"/>
      <c r="D1" s="43"/>
      <c r="E1" s="160"/>
      <c r="F1" s="160"/>
      <c r="G1" s="160"/>
    </row>
    <row r="2" spans="1:7" ht="15.5">
      <c r="A2" s="12" t="str">
        <f>Summary!B4</f>
        <v>199 Church Street - Floor 15</v>
      </c>
      <c r="C2" s="43"/>
      <c r="D2" s="43"/>
      <c r="E2" s="160"/>
      <c r="F2" s="160"/>
      <c r="G2" s="160"/>
    </row>
    <row r="3" spans="1:7" ht="15.5">
      <c r="A3" s="12" t="str">
        <f>Summary!B5</f>
        <v>New York, NY</v>
      </c>
      <c r="C3" s="43"/>
      <c r="D3" s="43"/>
      <c r="E3" s="160"/>
      <c r="F3" s="160"/>
      <c r="G3" s="160"/>
    </row>
    <row r="4" spans="1:7" ht="18">
      <c r="A4" s="45"/>
      <c r="C4" s="43"/>
      <c r="D4" s="43"/>
      <c r="E4" s="46"/>
      <c r="F4" s="47"/>
      <c r="G4" s="46"/>
    </row>
    <row r="5" spans="1:7" ht="15.5">
      <c r="A5" s="48" t="str">
        <f>Summary!B7</f>
        <v>Equipment List / Bid Form</v>
      </c>
      <c r="B5" s="49"/>
      <c r="C5" s="43"/>
      <c r="D5" s="43"/>
      <c r="E5" s="46"/>
      <c r="F5" s="47"/>
      <c r="G5" s="46"/>
    </row>
    <row r="6" spans="1:7" ht="15.5">
      <c r="A6" s="12" t="str">
        <f>Summary!B8</f>
        <v>01.29.2025</v>
      </c>
      <c r="B6" s="49"/>
      <c r="C6" s="43"/>
      <c r="D6" s="43"/>
      <c r="E6" s="46"/>
      <c r="F6" s="47"/>
      <c r="G6" s="46"/>
    </row>
    <row r="7" spans="1:7" ht="15.5">
      <c r="A7" s="48"/>
      <c r="B7" s="49"/>
      <c r="C7" s="43"/>
      <c r="D7" s="43"/>
      <c r="E7" s="46"/>
      <c r="F7" s="47"/>
      <c r="G7" s="46"/>
    </row>
    <row r="8" spans="1:7" ht="15.75" customHeight="1">
      <c r="A8" s="50" t="s">
        <v>185</v>
      </c>
      <c r="B8" s="51"/>
      <c r="C8" s="51"/>
      <c r="D8" s="51"/>
      <c r="E8" s="46"/>
      <c r="F8" s="47"/>
      <c r="G8" s="46"/>
    </row>
    <row r="9" spans="1:7" ht="15.5">
      <c r="A9" s="51"/>
      <c r="B9" s="51"/>
      <c r="C9" s="51"/>
      <c r="D9" s="51"/>
      <c r="E9" s="52"/>
      <c r="F9" s="8"/>
      <c r="G9" s="46"/>
    </row>
    <row r="10" spans="1:7" ht="18">
      <c r="A10" s="2" t="str">
        <f>Summary!B10</f>
        <v>For Bid</v>
      </c>
      <c r="C10" s="53"/>
      <c r="D10" s="52"/>
      <c r="E10" s="52"/>
      <c r="F10" s="8"/>
      <c r="G10" s="46"/>
    </row>
    <row r="11" spans="1:7" ht="15.5">
      <c r="A11" s="54"/>
      <c r="B11" s="55"/>
      <c r="C11" s="53"/>
      <c r="D11" s="52"/>
      <c r="E11" s="52"/>
      <c r="F11" s="8"/>
      <c r="G11" s="56"/>
    </row>
    <row r="12" spans="1:7" ht="15.5">
      <c r="A12" s="57" t="s">
        <v>8</v>
      </c>
      <c r="B12" s="58" t="s">
        <v>9</v>
      </c>
      <c r="C12" s="58" t="s">
        <v>10</v>
      </c>
      <c r="D12" s="58" t="s">
        <v>11</v>
      </c>
      <c r="E12" s="59" t="s">
        <v>12</v>
      </c>
      <c r="F12" s="60" t="s">
        <v>13</v>
      </c>
      <c r="G12" s="59" t="s">
        <v>14</v>
      </c>
    </row>
    <row r="13" spans="1:7" ht="13">
      <c r="A13" s="61"/>
      <c r="B13" s="62" t="s">
        <v>47</v>
      </c>
      <c r="C13" s="62"/>
      <c r="D13" s="62"/>
      <c r="E13" s="63"/>
      <c r="F13" s="64"/>
      <c r="G13" s="63"/>
    </row>
    <row r="14" spans="1:7" ht="37.5">
      <c r="A14" s="66">
        <v>1</v>
      </c>
      <c r="B14" s="127" t="s">
        <v>279</v>
      </c>
      <c r="C14" s="67" t="s">
        <v>68</v>
      </c>
      <c r="D14" s="67" t="s">
        <v>281</v>
      </c>
      <c r="E14" s="68">
        <v>0</v>
      </c>
      <c r="F14" s="69">
        <v>-1</v>
      </c>
      <c r="G14" s="70">
        <f t="shared" ref="G14" si="0">F14*E14</f>
        <v>0</v>
      </c>
    </row>
    <row r="15" spans="1:7" ht="37.5">
      <c r="A15" s="66">
        <v>2</v>
      </c>
      <c r="B15" s="127" t="s">
        <v>280</v>
      </c>
      <c r="C15" s="67" t="s">
        <v>68</v>
      </c>
      <c r="D15" s="67" t="s">
        <v>282</v>
      </c>
      <c r="E15" s="68">
        <v>0</v>
      </c>
      <c r="F15" s="69">
        <v>1</v>
      </c>
      <c r="G15" s="70">
        <f t="shared" ref="G15" si="1">F15*E15</f>
        <v>0</v>
      </c>
    </row>
    <row r="16" spans="1:7">
      <c r="A16" s="71"/>
      <c r="C16" s="72"/>
      <c r="D16" s="44"/>
      <c r="E16" s="73"/>
      <c r="F16" s="74"/>
      <c r="G16" s="122"/>
    </row>
    <row r="17" spans="1:8" ht="15.5">
      <c r="A17" s="78"/>
      <c r="B17" s="79"/>
      <c r="C17" s="79" t="s">
        <v>25</v>
      </c>
      <c r="D17" s="80"/>
      <c r="E17" s="81"/>
      <c r="F17" s="82"/>
      <c r="G17" s="81"/>
    </row>
    <row r="18" spans="1:8" ht="13">
      <c r="A18" s="71"/>
      <c r="B18" s="72"/>
      <c r="C18" s="72"/>
      <c r="D18" s="72"/>
      <c r="E18" s="83" t="s">
        <v>26</v>
      </c>
      <c r="F18" s="84"/>
      <c r="G18" s="85">
        <f>SUM(G14:G16)</f>
        <v>0</v>
      </c>
    </row>
    <row r="19" spans="1:8" ht="13">
      <c r="A19" s="71"/>
      <c r="B19" s="72"/>
      <c r="C19" s="72"/>
      <c r="D19" s="72"/>
      <c r="E19" s="83" t="s">
        <v>27</v>
      </c>
      <c r="F19" s="84"/>
      <c r="G19" s="85" t="s">
        <v>178</v>
      </c>
    </row>
    <row r="20" spans="1:8" ht="13">
      <c r="A20" s="86" t="s">
        <v>28</v>
      </c>
      <c r="B20" s="62"/>
      <c r="C20" s="62"/>
      <c r="D20" s="62"/>
      <c r="E20" s="63"/>
      <c r="F20" s="64"/>
      <c r="G20" s="65"/>
    </row>
    <row r="21" spans="1:8" ht="13">
      <c r="A21" s="87"/>
      <c r="B21" s="88"/>
      <c r="C21" s="88"/>
      <c r="D21" s="88"/>
      <c r="E21" s="88" t="s">
        <v>29</v>
      </c>
      <c r="F21" s="89"/>
      <c r="G21" s="90"/>
    </row>
    <row r="22" spans="1:8">
      <c r="A22" s="91"/>
      <c r="B22" s="92"/>
      <c r="C22" s="92"/>
      <c r="D22" s="92"/>
      <c r="E22" s="93" t="s">
        <v>41</v>
      </c>
      <c r="F22" s="94"/>
      <c r="G22" s="95">
        <v>0</v>
      </c>
    </row>
    <row r="23" spans="1:8">
      <c r="A23" s="91"/>
      <c r="B23" s="92"/>
      <c r="C23" s="92"/>
      <c r="D23" s="92"/>
      <c r="E23" s="93" t="s">
        <v>42</v>
      </c>
      <c r="F23" s="94"/>
      <c r="G23" s="95">
        <v>0</v>
      </c>
    </row>
    <row r="24" spans="1:8">
      <c r="A24" s="91"/>
      <c r="B24" s="92"/>
      <c r="C24" s="92"/>
      <c r="D24" s="92"/>
      <c r="E24" s="93" t="s">
        <v>43</v>
      </c>
      <c r="F24" s="94"/>
      <c r="G24" s="95">
        <v>0</v>
      </c>
    </row>
    <row r="25" spans="1:8">
      <c r="A25" s="91"/>
      <c r="B25" s="92"/>
      <c r="C25" s="92"/>
      <c r="D25" s="92"/>
      <c r="E25" s="93" t="s">
        <v>30</v>
      </c>
      <c r="F25" s="94"/>
      <c r="G25" s="95">
        <v>0</v>
      </c>
    </row>
    <row r="26" spans="1:8">
      <c r="A26" s="91"/>
      <c r="B26" s="92"/>
      <c r="C26" s="92"/>
      <c r="D26" s="92"/>
      <c r="E26" s="93" t="s">
        <v>35</v>
      </c>
      <c r="F26" s="94"/>
      <c r="G26" s="95">
        <v>0</v>
      </c>
    </row>
    <row r="27" spans="1:8">
      <c r="A27" s="91"/>
      <c r="B27" s="92"/>
      <c r="C27" s="92"/>
      <c r="D27" s="92"/>
      <c r="E27" s="93" t="s">
        <v>31</v>
      </c>
      <c r="F27" s="94"/>
      <c r="G27" s="95">
        <v>0</v>
      </c>
    </row>
    <row r="28" spans="1:8">
      <c r="A28" s="91"/>
      <c r="B28" s="92"/>
      <c r="C28" s="92"/>
      <c r="D28" s="92"/>
      <c r="E28" s="93" t="s">
        <v>32</v>
      </c>
      <c r="F28" s="94"/>
      <c r="G28" s="95">
        <v>0</v>
      </c>
    </row>
    <row r="29" spans="1:8" ht="13">
      <c r="A29" s="96" t="s">
        <v>28</v>
      </c>
      <c r="B29" s="97"/>
      <c r="C29" s="97"/>
      <c r="D29" s="97"/>
      <c r="E29" s="98"/>
      <c r="F29" s="99"/>
      <c r="G29" s="100"/>
    </row>
    <row r="30" spans="1:8" ht="13">
      <c r="A30" s="101"/>
      <c r="B30" s="102"/>
      <c r="C30" s="102"/>
      <c r="D30" s="102"/>
      <c r="E30" s="103" t="s">
        <v>33</v>
      </c>
      <c r="F30" s="123"/>
      <c r="G30" s="104">
        <f>SUM(G22:G29)</f>
        <v>0</v>
      </c>
      <c r="H30" s="105"/>
    </row>
    <row r="31" spans="1:8" ht="13">
      <c r="A31" s="106" t="s">
        <v>28</v>
      </c>
      <c r="B31" s="107"/>
      <c r="C31" s="107"/>
      <c r="D31" s="107"/>
      <c r="E31" s="108"/>
      <c r="F31" s="109"/>
      <c r="G31" s="65"/>
    </row>
    <row r="32" spans="1:8" ht="15.5">
      <c r="A32" s="110"/>
      <c r="B32" s="111"/>
      <c r="C32" s="111"/>
      <c r="D32" s="111"/>
      <c r="E32" s="112" t="s">
        <v>34</v>
      </c>
      <c r="F32" s="113"/>
      <c r="G32" s="114">
        <f>G18+G19+G30</f>
        <v>0</v>
      </c>
    </row>
    <row r="33" spans="1:8" ht="13">
      <c r="B33" s="117"/>
      <c r="C33" s="118"/>
      <c r="E33" s="119"/>
      <c r="F33" s="120"/>
    </row>
    <row r="34" spans="1:8">
      <c r="B34" s="118"/>
      <c r="C34" s="118"/>
      <c r="E34" s="119"/>
      <c r="G34" s="116"/>
    </row>
    <row r="35" spans="1:8">
      <c r="B35" s="118"/>
      <c r="C35" s="118"/>
      <c r="E35" s="119"/>
    </row>
    <row r="36" spans="1:8">
      <c r="B36" s="118"/>
      <c r="C36" s="118"/>
      <c r="E36" s="119"/>
    </row>
    <row r="37" spans="1:8">
      <c r="B37" s="118"/>
      <c r="C37" s="118"/>
      <c r="E37" s="119"/>
    </row>
    <row r="40" spans="1:8" s="42" customFormat="1">
      <c r="A40" s="115"/>
      <c r="D40" s="118"/>
      <c r="E40" s="116"/>
      <c r="F40" s="121"/>
      <c r="G40" s="116"/>
      <c r="H40" s="44"/>
    </row>
    <row r="46" spans="1:8" s="42" customFormat="1">
      <c r="A46" s="115"/>
      <c r="D46" s="118"/>
      <c r="E46" s="116"/>
      <c r="F46" s="121"/>
      <c r="G46" s="116"/>
      <c r="H46" s="44"/>
    </row>
  </sheetData>
  <mergeCells count="1">
    <mergeCell ref="E1:G3"/>
  </mergeCells>
  <printOptions horizontalCentered="1"/>
  <pageMargins left="0.25" right="0.25" top="0.75" bottom="0.75" header="0.3" footer="0.3"/>
  <pageSetup scale="75" firstPageNumber="3" fitToHeight="0" orientation="portrait" r:id="rId1"/>
  <headerFooter alignWithMargins="0">
    <oddFooter>&amp;CPage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Summary</vt:lpstr>
      <vt:lpstr>ConfA</vt:lpstr>
      <vt:lpstr>ConfB</vt:lpstr>
      <vt:lpstr>Training12</vt:lpstr>
      <vt:lpstr>Training3</vt:lpstr>
      <vt:lpstr>Auditorium</vt:lpstr>
      <vt:lpstr>Auditorium-LED-ADD</vt:lpstr>
      <vt:lpstr>Auditorium!Print_Area</vt:lpstr>
      <vt:lpstr>'Auditorium-LED-ADD'!Print_Area</vt:lpstr>
      <vt:lpstr>ConfA!Print_Area</vt:lpstr>
      <vt:lpstr>ConfB!Print_Area</vt:lpstr>
      <vt:lpstr>Summary!Print_Area</vt:lpstr>
      <vt:lpstr>Training12!Print_Area</vt:lpstr>
      <vt:lpstr>Training3!Print_Area</vt:lpstr>
      <vt:lpstr>Summary!Print_Titles</vt:lpstr>
    </vt:vector>
  </TitlesOfParts>
  <Company>TM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Nicholas J. Sciannameo</cp:lastModifiedBy>
  <cp:lastPrinted>2024-09-10T20:23:35Z</cp:lastPrinted>
  <dcterms:created xsi:type="dcterms:W3CDTF">2000-07-31T19:40:24Z</dcterms:created>
  <dcterms:modified xsi:type="dcterms:W3CDTF">2025-01-27T18:08:25Z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