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ntrct-Server\Pending\IT -Cisco Enterprise Agreement and Support Renewal- IFB 2025-88-IT\IFB\"/>
    </mc:Choice>
  </mc:AlternateContent>
  <xr:revisionPtr revIDLastSave="0" documentId="13_ncr:1_{03CB713D-085C-4E91-979B-60A96B8C5BAE}" xr6:coauthVersionLast="47" xr6:coauthVersionMax="47" xr10:uidLastSave="{00000000-0000-0000-0000-000000000000}"/>
  <bookViews>
    <workbookView xWindow="28680" yWindow="-9090" windowWidth="29040" windowHeight="15720" xr2:uid="{19AE5A42-88EE-4D9C-ABE7-76500706AB84}"/>
  </bookViews>
  <sheets>
    <sheet name="Attachmen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4" i="1" l="1"/>
  <c r="G133" i="1"/>
  <c r="G190" i="1"/>
  <c r="G188" i="1"/>
  <c r="G189" i="1"/>
  <c r="G191" i="1"/>
  <c r="G192" i="1"/>
  <c r="G193" i="1"/>
  <c r="G187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42" i="1"/>
  <c r="G127" i="1"/>
  <c r="G128" i="1"/>
  <c r="G129" i="1"/>
  <c r="G130" i="1"/>
  <c r="G131" i="1"/>
  <c r="G132" i="1"/>
  <c r="G126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81" i="1"/>
  <c r="G70" i="1"/>
  <c r="G71" i="1"/>
  <c r="G72" i="1"/>
  <c r="G6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12" i="1"/>
  <c r="G58" i="1"/>
  <c r="G59" i="1"/>
  <c r="G60" i="1"/>
  <c r="G61" i="1"/>
  <c r="G62" i="1"/>
  <c r="G63" i="1"/>
  <c r="G64" i="1"/>
  <c r="G57" i="1"/>
  <c r="G73" i="1" l="1"/>
  <c r="G195" i="1"/>
  <c r="G134" i="1"/>
  <c r="G183" i="1"/>
  <c r="G122" i="1"/>
  <c r="G65" i="1"/>
  <c r="G53" i="1"/>
  <c r="G197" i="1" l="1"/>
  <c r="G136" i="1"/>
  <c r="G75" i="1"/>
  <c r="G201" i="1" l="1"/>
  <c r="E204" i="1" s="1"/>
  <c r="G204" i="1" s="1"/>
  <c r="G207" i="1" s="1"/>
</calcChain>
</file>

<file path=xl/sharedStrings.xml><?xml version="1.0" encoding="utf-8"?>
<sst xmlns="http://schemas.openxmlformats.org/spreadsheetml/2006/main" count="377" uniqueCount="134">
  <si>
    <t xml:space="preserve">Enterprise Agreement Item List </t>
  </si>
  <si>
    <t>Term: Year 1: 01/01/2026 - 12/31/2026</t>
  </si>
  <si>
    <t>Part Number</t>
  </si>
  <si>
    <t>Description</t>
  </si>
  <si>
    <t>Unit Cost</t>
  </si>
  <si>
    <t>Quantity</t>
  </si>
  <si>
    <t xml:space="preserve">Extended Cost </t>
  </si>
  <si>
    <t>E3N-CW-A</t>
  </si>
  <si>
    <t>Cisco Networking Wireless</t>
  </si>
  <si>
    <t>E3N-CW-E</t>
  </si>
  <si>
    <t>E3N-CSWAN-S-E</t>
  </si>
  <si>
    <t>Cisco Secure Enterprise SD-WAN LIC - Small</t>
  </si>
  <si>
    <t>E3N-CS-AC1-M-A</t>
  </si>
  <si>
    <t>Cisco Networking Switching Access Tier 1 Medium</t>
  </si>
  <si>
    <t>E3N-N9300-XF-A</t>
  </si>
  <si>
    <t>Nexus 9300 XF 10G or higher (up to 3.6T)</t>
  </si>
  <si>
    <t>E3N-N9300-XF-E</t>
  </si>
  <si>
    <t>E3N-N9300-GF-E</t>
  </si>
  <si>
    <t>Nexus 9300 GF 1G</t>
  </si>
  <si>
    <t>E3N-N9300-GF-A</t>
  </si>
  <si>
    <t>E3N-C95005-E</t>
  </si>
  <si>
    <t>C9500 48Y4C DNA EA</t>
  </si>
  <si>
    <t>E3N-C93002-A</t>
  </si>
  <si>
    <t>C9300/C9300X 48-Port DNA EA</t>
  </si>
  <si>
    <t>E3N-C9300X1-A</t>
  </si>
  <si>
    <t>C9300X 12-Port DNA EA</t>
  </si>
  <si>
    <t>E3N-ENTWAN-P-T2-E</t>
  </si>
  <si>
    <t>Cisco DNA On-Prem on Tier 2(up to 1G)</t>
  </si>
  <si>
    <t>E3N-ENTWAN-P-T2-A</t>
  </si>
  <si>
    <t>E3N-ENTWAN-P-T3-A</t>
  </si>
  <si>
    <t>Cisco DNA On-Prem on Tier 3(up to 10G)</t>
  </si>
  <si>
    <t>E3N-AIRWLAN-A</t>
  </si>
  <si>
    <t>Cisco DNA Wireless</t>
  </si>
  <si>
    <t>E3A-TE-UNITS</t>
  </si>
  <si>
    <t>ThousandEyes - Cloud and Enterprise Agents (per unit)</t>
  </si>
  <si>
    <t>E3A-TE-USERS</t>
  </si>
  <si>
    <t>Cisco ThousandEyes - End User Monitoring Advantage</t>
  </si>
  <si>
    <t>E3S-ISE-ADV</t>
  </si>
  <si>
    <t>ISE Advantage</t>
  </si>
  <si>
    <t>E3S-ISE-ESS</t>
  </si>
  <si>
    <t>ISE Essentials</t>
  </si>
  <si>
    <t>E3S-UMB-DNSA</t>
  </si>
  <si>
    <t>Umbrella DNS Advantage</t>
  </si>
  <si>
    <t>E3S-SA-DNSADV</t>
  </si>
  <si>
    <t>Cisco Secure Access DNS Advantage</t>
  </si>
  <si>
    <t>E3S-SA-SPAADV</t>
  </si>
  <si>
    <t>Cisco Secure Private Access Advantage</t>
  </si>
  <si>
    <t>E3S-AC-APEX</t>
  </si>
  <si>
    <t>Secure Client Premier</t>
  </si>
  <si>
    <t>E3-CXST-T1SWP</t>
  </si>
  <si>
    <t>Cisco Support Enhanced SW On-Prem for ENTWAN</t>
  </si>
  <si>
    <t>E3-CX-ENTWAN-T14HR</t>
  </si>
  <si>
    <t>Cisco Support Enhanced 24x7x4 for ENTWAN</t>
  </si>
  <si>
    <t>E3-CX-ENTWAN-T14OS</t>
  </si>
  <si>
    <t>Cisco Support Enhanced 24x7x4 OS for ENTWAN</t>
  </si>
  <si>
    <t>E3-CX-DCN-T14OS</t>
  </si>
  <si>
    <t>Cisco Support Enhanced 24x7x4 OS for Nexus Switching</t>
  </si>
  <si>
    <t>E3-CX-DCN-T14HR</t>
  </si>
  <si>
    <t>Cisco Support Enhanced 24x7x4 for Nexus Switching</t>
  </si>
  <si>
    <t>E3-CX-AIR-T1NBD</t>
  </si>
  <si>
    <t>Cisco Support Enhanced  8x5xNBD for Wireless</t>
  </si>
  <si>
    <t>E3-CXST-AIR-T1SWP</t>
  </si>
  <si>
    <t>Cisco Support Enhanced SW for Wireless</t>
  </si>
  <si>
    <t>E3-CX-ST-T14OS</t>
  </si>
  <si>
    <t>Cisco Support Enhanced 24x7x4 OS for Switching</t>
  </si>
  <si>
    <t>E3-CX-ST-T14HR</t>
  </si>
  <si>
    <t>Cisco Support Enhanced 24x7x4 for Switching</t>
  </si>
  <si>
    <t>E3-CX-ST-T1NBD</t>
  </si>
  <si>
    <t>Cisco Support Enhanced 8x5xNBD for Switching</t>
  </si>
  <si>
    <t>E3-CX-ST-T1SWT</t>
  </si>
  <si>
    <t>Cisco Support Enhanced SW for Switching</t>
  </si>
  <si>
    <t>E3-CX-ADD-T2SWE</t>
  </si>
  <si>
    <t>SVCS Portfolio T2 Secure AddOns SWSSENHCD SW Support - OP</t>
  </si>
  <si>
    <t>E3-CX-SFW-T1NT</t>
  </si>
  <si>
    <t>SVCS Portfolio T1 8x5xNBD Secure Firewall Support</t>
  </si>
  <si>
    <t>E3-CX-UMBA-T1SSA</t>
  </si>
  <si>
    <t>SVCS Portfolio T1 Umbrella DNS ADV SW Solution Support - CD</t>
  </si>
  <si>
    <t>E3-CX-DNASPA-T2SC1</t>
  </si>
  <si>
    <t>SVCS Portfolio: T2 Sec Access DNS ADV + SPA ADV Enh SW Supp</t>
  </si>
  <si>
    <t>E3-CX-ISE-SWPERP-1</t>
  </si>
  <si>
    <t>SVCS Portfolio Solution Support Perpetual ISE</t>
  </si>
  <si>
    <t>E3-CX-ISE-T1TCS</t>
  </si>
  <si>
    <t>SVCS Portfolio T1 ISE Solution Support - OnPrem</t>
  </si>
  <si>
    <t>E3-CX-ISE-T1NP</t>
  </si>
  <si>
    <t>SVCS Portfolio T1 24x7x4 ISE Support</t>
  </si>
  <si>
    <t>CON-CXEN-XA-EN</t>
  </si>
  <si>
    <t>HTOM</t>
  </si>
  <si>
    <t>CML-ENT-BASE</t>
  </si>
  <si>
    <t>CML Enterprise Base w/20 Nodes</t>
  </si>
  <si>
    <t>A-FLEX-NUCL-E</t>
  </si>
  <si>
    <t>NU Webex Calling Workspace for Common Area</t>
  </si>
  <si>
    <t>A-FLEX-AUM</t>
  </si>
  <si>
    <t>AU Meetings (1)</t>
  </si>
  <si>
    <t>A-FLEX-CVI-ROOMS</t>
  </si>
  <si>
    <t>Webex Video Int for MS Teams CVI per Active Device</t>
  </si>
  <si>
    <t>A-AUD-OCP1-NU</t>
  </si>
  <si>
    <t>Outbound Calling Plan - Named User</t>
  </si>
  <si>
    <t>A-AUD-AU-BCCB</t>
  </si>
  <si>
    <t>AU Meetings Bridge Country Call Me / Call Back Audio (1)</t>
  </si>
  <si>
    <t>TRN-CLC-001</t>
  </si>
  <si>
    <t>100 Training credit. Expires in 1 yr. Team Captain required</t>
  </si>
  <si>
    <t>CON-L1NBD-CS0CK9KI</t>
  </si>
  <si>
    <t>CX LEVEL 1 8X5XNBD Cisco Room Kit Pro - Codec, Quad Cam, Navigator</t>
  </si>
  <si>
    <t>CON-L1NBD-CS1DK9KI</t>
  </si>
  <si>
    <t>CX LEVEL 1 8X5XNBD Cisco Room Kit Pro P60 - Codec Pro, P60, Touch 10</t>
  </si>
  <si>
    <t>CON-L1NBD-CS5HEJMI</t>
  </si>
  <si>
    <t>CX LEVEL 1 8X5XNBD Cisco Table Microphone with Jack Plug</t>
  </si>
  <si>
    <t>CON-L1NBD-CS6EK9KI</t>
  </si>
  <si>
    <t>CX LEVEL 1 8X5XNBD ^Cisco Room Kit with integrated mic, speakers and Navigator</t>
  </si>
  <si>
    <t>Paid in Full During Year One (Term 01/01/2026 - 12/31/2028)</t>
  </si>
  <si>
    <t xml:space="preserve">Non-Enterprise Agreement Item List </t>
  </si>
  <si>
    <t xml:space="preserve">Enterprise Agreement Year 1 Total </t>
  </si>
  <si>
    <t xml:space="preserve">Non-Enterprise Agreement Year 1 Total </t>
  </si>
  <si>
    <t>Non-Enterprise Agreement Up Front Payment 3 Year Total</t>
  </si>
  <si>
    <t xml:space="preserve">Line </t>
  </si>
  <si>
    <t>Line</t>
  </si>
  <si>
    <t xml:space="preserve">Total Year 1 Payments </t>
  </si>
  <si>
    <t>Term: Year 2: 01/01/2027 - 12/31/2027</t>
  </si>
  <si>
    <t xml:space="preserve">Enterprise Agreement Year 2 Total </t>
  </si>
  <si>
    <t xml:space="preserve">Non-Enterprise Agreement Year 2 Total </t>
  </si>
  <si>
    <t xml:space="preserve">Total Year 2 Payments </t>
  </si>
  <si>
    <t>Term: Year 3: 01/01/2028 - 12/31/2028</t>
  </si>
  <si>
    <t xml:space="preserve">Enterprise Agreement Year 3 Total </t>
  </si>
  <si>
    <t xml:space="preserve">Non-Enterprise Agreement Year 3 Total </t>
  </si>
  <si>
    <t xml:space="preserve">Total Year 3 Payments </t>
  </si>
  <si>
    <t>Bidder:</t>
  </si>
  <si>
    <t>Enhancement Budget</t>
  </si>
  <si>
    <t>Grand Total Maximum Bid</t>
  </si>
  <si>
    <t xml:space="preserve">Subtotal </t>
  </si>
  <si>
    <t>3 Year Subtotal</t>
  </si>
  <si>
    <t>N/A</t>
  </si>
  <si>
    <t>Enhancement Budget - 10 Percent of 3 Year Subtotal</t>
  </si>
  <si>
    <t xml:space="preserve">IFB 2025-88-IT Cisco Enterprise Agreement and Support Renewal </t>
  </si>
  <si>
    <t xml:space="preserve">Attachment 1 - Fee Schedule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</si>
</sst>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8"/>
      <color theme="1"/>
      <name val="Tahoma"/>
      <family val="2"/>
    </font>
    <font>
      <b/>
      <u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44" fontId="3" fillId="2" borderId="1" xfId="1" applyFont="1" applyFill="1" applyBorder="1" applyProtection="1"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4" fontId="3" fillId="2" borderId="1" xfId="1" applyFont="1" applyFill="1" applyBorder="1" applyProtection="1"/>
    <xf numFmtId="44" fontId="3" fillId="0" borderId="1" xfId="1" applyFont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44" fontId="3" fillId="0" borderId="0" xfId="1" applyFont="1" applyProtection="1"/>
    <xf numFmtId="44" fontId="3" fillId="0" borderId="0" xfId="1" applyFont="1" applyAlignment="1" applyProtection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44" fontId="5" fillId="0" borderId="1" xfId="1" applyFont="1" applyBorder="1" applyAlignment="1" applyProtection="1">
      <alignment horizontal="left"/>
    </xf>
    <xf numFmtId="44" fontId="5" fillId="0" borderId="1" xfId="1" applyFont="1" applyBorder="1" applyAlignment="1" applyProtection="1">
      <alignment horizontal="center"/>
    </xf>
    <xf numFmtId="44" fontId="3" fillId="0" borderId="2" xfId="1" applyFont="1" applyBorder="1" applyAlignment="1" applyProtection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Protection="1"/>
    <xf numFmtId="44" fontId="4" fillId="0" borderId="0" xfId="1" applyFont="1" applyAlignment="1" applyProtection="1">
      <alignment horizontal="center"/>
    </xf>
    <xf numFmtId="44" fontId="5" fillId="0" borderId="1" xfId="1" applyFont="1" applyBorder="1" applyProtection="1"/>
    <xf numFmtId="44" fontId="6" fillId="0" borderId="1" xfId="1" applyFont="1" applyBorder="1" applyAlignment="1" applyProtection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4" fontId="3" fillId="3" borderId="0" xfId="1" applyFont="1" applyFill="1" applyProtection="1"/>
    <xf numFmtId="44" fontId="3" fillId="3" borderId="0" xfId="1" applyFont="1" applyFill="1" applyAlignment="1" applyProtection="1">
      <alignment horizontal="center"/>
    </xf>
    <xf numFmtId="44" fontId="4" fillId="0" borderId="1" xfId="1" applyFont="1" applyBorder="1" applyAlignment="1" applyProtection="1">
      <alignment horizontal="center" wrapText="1"/>
    </xf>
    <xf numFmtId="0" fontId="4" fillId="0" borderId="1" xfId="0" applyFont="1" applyBorder="1" applyAlignment="1">
      <alignment horizontal="center"/>
    </xf>
    <xf numFmtId="44" fontId="4" fillId="0" borderId="1" xfId="1" applyFont="1" applyBorder="1" applyAlignment="1" applyProtection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4" fontId="3" fillId="0" borderId="1" xfId="1" applyFont="1" applyBorder="1" applyProtection="1"/>
    <xf numFmtId="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7" fillId="0" borderId="3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rmal 2" xfId="2" xr:uid="{7F8A8F58-7774-4D36-92D2-E7B49F3B58B1}"/>
  </cellStyles>
  <dxfs count="0"/>
  <tableStyles count="0" defaultTableStyle="TableStyleMedium2" defaultPivotStyle="PivotStyleLight16"/>
  <colors>
    <mruColors>
      <color rgb="FFFFFFEF"/>
      <color rgb="FFFF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3FC3-7445-4A43-853F-3B4D8FCA854E}">
  <dimension ref="B2:H207"/>
  <sheetViews>
    <sheetView tabSelected="1" workbookViewId="0">
      <selection activeCell="B133" sqref="B133"/>
    </sheetView>
  </sheetViews>
  <sheetFormatPr defaultColWidth="9.109375" defaultRowHeight="13.8" x14ac:dyDescent="0.25"/>
  <cols>
    <col min="1" max="1" width="9.109375" style="4"/>
    <col min="2" max="2" width="6.44140625" style="9" bestFit="1" customWidth="1"/>
    <col min="3" max="3" width="34.33203125" style="4" bestFit="1" customWidth="1"/>
    <col min="4" max="4" width="82.33203125" style="4" customWidth="1"/>
    <col min="5" max="5" width="20.109375" style="11" bestFit="1" customWidth="1"/>
    <col min="6" max="6" width="10.5546875" style="9" bestFit="1" customWidth="1"/>
    <col min="7" max="7" width="26" style="12" customWidth="1"/>
    <col min="8" max="8" width="0.109375" style="4" customWidth="1"/>
    <col min="9" max="16384" width="9.109375" style="4"/>
  </cols>
  <sheetData>
    <row r="2" spans="2:7" ht="15" x14ac:dyDescent="0.25">
      <c r="D2" s="39" t="s">
        <v>133</v>
      </c>
    </row>
    <row r="3" spans="2:7" x14ac:dyDescent="0.25">
      <c r="D3" s="37"/>
    </row>
    <row r="4" spans="2:7" x14ac:dyDescent="0.25">
      <c r="D4" s="38" t="s">
        <v>132</v>
      </c>
    </row>
    <row r="7" spans="2:7" x14ac:dyDescent="0.25">
      <c r="C7" s="36" t="s">
        <v>125</v>
      </c>
      <c r="D7" s="1"/>
    </row>
    <row r="8" spans="2:7" x14ac:dyDescent="0.25">
      <c r="C8" s="36"/>
    </row>
    <row r="9" spans="2:7" ht="17.399999999999999" x14ac:dyDescent="0.3">
      <c r="C9" s="48" t="s">
        <v>1</v>
      </c>
      <c r="D9" s="48"/>
      <c r="E9" s="48"/>
      <c r="F9" s="48"/>
      <c r="G9" s="48"/>
    </row>
    <row r="10" spans="2:7" ht="15" x14ac:dyDescent="0.25">
      <c r="C10" s="10" t="s">
        <v>0</v>
      </c>
    </row>
    <row r="11" spans="2:7" x14ac:dyDescent="0.25">
      <c r="B11" s="13" t="s">
        <v>114</v>
      </c>
      <c r="C11" s="14" t="s">
        <v>2</v>
      </c>
      <c r="D11" s="15" t="s">
        <v>3</v>
      </c>
      <c r="E11" s="16" t="s">
        <v>4</v>
      </c>
      <c r="F11" s="13" t="s">
        <v>5</v>
      </c>
      <c r="G11" s="17" t="s">
        <v>6</v>
      </c>
    </row>
    <row r="12" spans="2:7" x14ac:dyDescent="0.25">
      <c r="B12" s="5">
        <v>1</v>
      </c>
      <c r="C12" s="6" t="s">
        <v>7</v>
      </c>
      <c r="D12" s="6" t="s">
        <v>8</v>
      </c>
      <c r="E12" s="3"/>
      <c r="F12" s="5">
        <v>1</v>
      </c>
      <c r="G12" s="8">
        <f>(E12*F12)</f>
        <v>0</v>
      </c>
    </row>
    <row r="13" spans="2:7" x14ac:dyDescent="0.25">
      <c r="B13" s="5">
        <v>2</v>
      </c>
      <c r="C13" s="6" t="s">
        <v>9</v>
      </c>
      <c r="D13" s="6" t="s">
        <v>8</v>
      </c>
      <c r="E13" s="3"/>
      <c r="F13" s="5">
        <v>1</v>
      </c>
      <c r="G13" s="8">
        <f t="shared" ref="G13:G52" si="0">(E13*F13)</f>
        <v>0</v>
      </c>
    </row>
    <row r="14" spans="2:7" x14ac:dyDescent="0.25">
      <c r="B14" s="5">
        <v>3</v>
      </c>
      <c r="C14" s="6" t="s">
        <v>10</v>
      </c>
      <c r="D14" s="6" t="s">
        <v>11</v>
      </c>
      <c r="E14" s="3"/>
      <c r="F14" s="5">
        <v>1</v>
      </c>
      <c r="G14" s="8">
        <f t="shared" si="0"/>
        <v>0</v>
      </c>
    </row>
    <row r="15" spans="2:7" x14ac:dyDescent="0.25">
      <c r="B15" s="5">
        <v>4</v>
      </c>
      <c r="C15" s="6" t="s">
        <v>12</v>
      </c>
      <c r="D15" s="6" t="s">
        <v>13</v>
      </c>
      <c r="E15" s="3"/>
      <c r="F15" s="5">
        <v>1</v>
      </c>
      <c r="G15" s="8">
        <f t="shared" si="0"/>
        <v>0</v>
      </c>
    </row>
    <row r="16" spans="2:7" x14ac:dyDescent="0.25">
      <c r="B16" s="5">
        <v>5</v>
      </c>
      <c r="C16" s="6" t="s">
        <v>14</v>
      </c>
      <c r="D16" s="6" t="s">
        <v>15</v>
      </c>
      <c r="E16" s="3"/>
      <c r="F16" s="5">
        <v>6</v>
      </c>
      <c r="G16" s="8">
        <f t="shared" si="0"/>
        <v>0</v>
      </c>
    </row>
    <row r="17" spans="2:7" x14ac:dyDescent="0.25">
      <c r="B17" s="5">
        <v>6</v>
      </c>
      <c r="C17" s="6" t="s">
        <v>16</v>
      </c>
      <c r="D17" s="6" t="s">
        <v>15</v>
      </c>
      <c r="E17" s="3"/>
      <c r="F17" s="5">
        <v>12</v>
      </c>
      <c r="G17" s="8">
        <f t="shared" si="0"/>
        <v>0</v>
      </c>
    </row>
    <row r="18" spans="2:7" x14ac:dyDescent="0.25">
      <c r="B18" s="5">
        <v>7</v>
      </c>
      <c r="C18" s="6" t="s">
        <v>17</v>
      </c>
      <c r="D18" s="6" t="s">
        <v>18</v>
      </c>
      <c r="E18" s="3"/>
      <c r="F18" s="5">
        <v>2</v>
      </c>
      <c r="G18" s="8">
        <f t="shared" si="0"/>
        <v>0</v>
      </c>
    </row>
    <row r="19" spans="2:7" x14ac:dyDescent="0.25">
      <c r="B19" s="5">
        <v>8</v>
      </c>
      <c r="C19" s="6" t="s">
        <v>19</v>
      </c>
      <c r="D19" s="6" t="s">
        <v>18</v>
      </c>
      <c r="E19" s="3"/>
      <c r="F19" s="5">
        <v>6</v>
      </c>
      <c r="G19" s="8">
        <f t="shared" si="0"/>
        <v>0</v>
      </c>
    </row>
    <row r="20" spans="2:7" x14ac:dyDescent="0.25">
      <c r="B20" s="5">
        <v>9</v>
      </c>
      <c r="C20" s="6" t="s">
        <v>20</v>
      </c>
      <c r="D20" s="6" t="s">
        <v>21</v>
      </c>
      <c r="E20" s="3"/>
      <c r="F20" s="5">
        <v>4</v>
      </c>
      <c r="G20" s="8">
        <f t="shared" si="0"/>
        <v>0</v>
      </c>
    </row>
    <row r="21" spans="2:7" x14ac:dyDescent="0.25">
      <c r="B21" s="5">
        <v>10</v>
      </c>
      <c r="C21" s="6" t="s">
        <v>22</v>
      </c>
      <c r="D21" s="6" t="s">
        <v>23</v>
      </c>
      <c r="E21" s="3"/>
      <c r="F21" s="5">
        <v>176</v>
      </c>
      <c r="G21" s="8">
        <f t="shared" si="0"/>
        <v>0</v>
      </c>
    </row>
    <row r="22" spans="2:7" x14ac:dyDescent="0.25">
      <c r="B22" s="5">
        <v>11</v>
      </c>
      <c r="C22" s="6" t="s">
        <v>24</v>
      </c>
      <c r="D22" s="6" t="s">
        <v>25</v>
      </c>
      <c r="E22" s="3"/>
      <c r="F22" s="5">
        <v>2</v>
      </c>
      <c r="G22" s="8">
        <f t="shared" si="0"/>
        <v>0</v>
      </c>
    </row>
    <row r="23" spans="2:7" x14ac:dyDescent="0.25">
      <c r="B23" s="5">
        <v>12</v>
      </c>
      <c r="C23" s="6" t="s">
        <v>26</v>
      </c>
      <c r="D23" s="6" t="s">
        <v>27</v>
      </c>
      <c r="E23" s="3"/>
      <c r="F23" s="5">
        <v>5</v>
      </c>
      <c r="G23" s="8">
        <f t="shared" si="0"/>
        <v>0</v>
      </c>
    </row>
    <row r="24" spans="2:7" x14ac:dyDescent="0.25">
      <c r="B24" s="5">
        <v>13</v>
      </c>
      <c r="C24" s="6" t="s">
        <v>28</v>
      </c>
      <c r="D24" s="6" t="s">
        <v>27</v>
      </c>
      <c r="E24" s="3"/>
      <c r="F24" s="5">
        <v>4</v>
      </c>
      <c r="G24" s="8">
        <f t="shared" si="0"/>
        <v>0</v>
      </c>
    </row>
    <row r="25" spans="2:7" x14ac:dyDescent="0.25">
      <c r="B25" s="5">
        <v>14</v>
      </c>
      <c r="C25" s="6" t="s">
        <v>29</v>
      </c>
      <c r="D25" s="6" t="s">
        <v>30</v>
      </c>
      <c r="E25" s="3"/>
      <c r="F25" s="5">
        <v>3</v>
      </c>
      <c r="G25" s="8">
        <f t="shared" si="0"/>
        <v>0</v>
      </c>
    </row>
    <row r="26" spans="2:7" x14ac:dyDescent="0.25">
      <c r="B26" s="5">
        <v>15</v>
      </c>
      <c r="C26" s="6" t="s">
        <v>31</v>
      </c>
      <c r="D26" s="6" t="s">
        <v>32</v>
      </c>
      <c r="E26" s="3"/>
      <c r="F26" s="5">
        <v>140</v>
      </c>
      <c r="G26" s="8">
        <f t="shared" si="0"/>
        <v>0</v>
      </c>
    </row>
    <row r="27" spans="2:7" x14ac:dyDescent="0.25">
      <c r="B27" s="5">
        <v>16</v>
      </c>
      <c r="C27" s="6" t="s">
        <v>33</v>
      </c>
      <c r="D27" s="6" t="s">
        <v>34</v>
      </c>
      <c r="E27" s="3"/>
      <c r="F27" s="5">
        <v>6000</v>
      </c>
      <c r="G27" s="8">
        <f t="shared" si="0"/>
        <v>0</v>
      </c>
    </row>
    <row r="28" spans="2:7" x14ac:dyDescent="0.25">
      <c r="B28" s="5">
        <v>17</v>
      </c>
      <c r="C28" s="6" t="s">
        <v>35</v>
      </c>
      <c r="D28" s="6" t="s">
        <v>36</v>
      </c>
      <c r="E28" s="3"/>
      <c r="F28" s="5">
        <v>110</v>
      </c>
      <c r="G28" s="8">
        <f t="shared" si="0"/>
        <v>0</v>
      </c>
    </row>
    <row r="29" spans="2:7" x14ac:dyDescent="0.25">
      <c r="B29" s="5">
        <v>18</v>
      </c>
      <c r="C29" s="6" t="s">
        <v>37</v>
      </c>
      <c r="D29" s="2" t="s">
        <v>38</v>
      </c>
      <c r="E29" s="3"/>
      <c r="F29" s="5">
        <v>3750</v>
      </c>
      <c r="G29" s="8">
        <f t="shared" si="0"/>
        <v>0</v>
      </c>
    </row>
    <row r="30" spans="2:7" x14ac:dyDescent="0.25">
      <c r="B30" s="5">
        <v>19</v>
      </c>
      <c r="C30" s="6" t="s">
        <v>39</v>
      </c>
      <c r="D30" s="6" t="s">
        <v>40</v>
      </c>
      <c r="E30" s="3"/>
      <c r="F30" s="5">
        <v>500</v>
      </c>
      <c r="G30" s="8">
        <f t="shared" si="0"/>
        <v>0</v>
      </c>
    </row>
    <row r="31" spans="2:7" x14ac:dyDescent="0.25">
      <c r="B31" s="5">
        <v>20</v>
      </c>
      <c r="C31" s="6" t="s">
        <v>41</v>
      </c>
      <c r="D31" s="6" t="s">
        <v>42</v>
      </c>
      <c r="E31" s="3"/>
      <c r="F31" s="5">
        <v>2800</v>
      </c>
      <c r="G31" s="8">
        <f t="shared" si="0"/>
        <v>0</v>
      </c>
    </row>
    <row r="32" spans="2:7" x14ac:dyDescent="0.25">
      <c r="B32" s="5">
        <v>21</v>
      </c>
      <c r="C32" s="6" t="s">
        <v>43</v>
      </c>
      <c r="D32" s="6" t="s">
        <v>44</v>
      </c>
      <c r="E32" s="3"/>
      <c r="F32" s="5">
        <v>2800</v>
      </c>
      <c r="G32" s="8">
        <f t="shared" si="0"/>
        <v>0</v>
      </c>
    </row>
    <row r="33" spans="2:7" x14ac:dyDescent="0.25">
      <c r="B33" s="5">
        <v>22</v>
      </c>
      <c r="C33" s="6" t="s">
        <v>45</v>
      </c>
      <c r="D33" s="6" t="s">
        <v>46</v>
      </c>
      <c r="E33" s="3"/>
      <c r="F33" s="5">
        <v>100</v>
      </c>
      <c r="G33" s="8">
        <f t="shared" si="0"/>
        <v>0</v>
      </c>
    </row>
    <row r="34" spans="2:7" x14ac:dyDescent="0.25">
      <c r="B34" s="5">
        <v>23</v>
      </c>
      <c r="C34" s="6" t="s">
        <v>47</v>
      </c>
      <c r="D34" s="6" t="s">
        <v>48</v>
      </c>
      <c r="E34" s="3"/>
      <c r="F34" s="5">
        <v>2000</v>
      </c>
      <c r="G34" s="8">
        <f t="shared" si="0"/>
        <v>0</v>
      </c>
    </row>
    <row r="35" spans="2:7" x14ac:dyDescent="0.25">
      <c r="B35" s="5">
        <v>24</v>
      </c>
      <c r="C35" s="6" t="s">
        <v>49</v>
      </c>
      <c r="D35" s="6" t="s">
        <v>50</v>
      </c>
      <c r="E35" s="3"/>
      <c r="F35" s="5">
        <v>1</v>
      </c>
      <c r="G35" s="8">
        <f t="shared" si="0"/>
        <v>0</v>
      </c>
    </row>
    <row r="36" spans="2:7" x14ac:dyDescent="0.25">
      <c r="B36" s="5">
        <v>25</v>
      </c>
      <c r="C36" s="6" t="s">
        <v>51</v>
      </c>
      <c r="D36" s="6" t="s">
        <v>52</v>
      </c>
      <c r="E36" s="3"/>
      <c r="F36" s="5">
        <v>1</v>
      </c>
      <c r="G36" s="8">
        <f t="shared" si="0"/>
        <v>0</v>
      </c>
    </row>
    <row r="37" spans="2:7" x14ac:dyDescent="0.25">
      <c r="B37" s="5">
        <v>26</v>
      </c>
      <c r="C37" s="6" t="s">
        <v>53</v>
      </c>
      <c r="D37" s="6" t="s">
        <v>54</v>
      </c>
      <c r="E37" s="3"/>
      <c r="F37" s="5">
        <v>1</v>
      </c>
      <c r="G37" s="8">
        <f t="shared" si="0"/>
        <v>0</v>
      </c>
    </row>
    <row r="38" spans="2:7" x14ac:dyDescent="0.25">
      <c r="B38" s="5">
        <v>27</v>
      </c>
      <c r="C38" s="6" t="s">
        <v>55</v>
      </c>
      <c r="D38" s="6" t="s">
        <v>56</v>
      </c>
      <c r="E38" s="3"/>
      <c r="F38" s="5">
        <v>1</v>
      </c>
      <c r="G38" s="8">
        <f t="shared" si="0"/>
        <v>0</v>
      </c>
    </row>
    <row r="39" spans="2:7" x14ac:dyDescent="0.25">
      <c r="B39" s="5">
        <v>28</v>
      </c>
      <c r="C39" s="6" t="s">
        <v>57</v>
      </c>
      <c r="D39" s="6" t="s">
        <v>58</v>
      </c>
      <c r="E39" s="3"/>
      <c r="F39" s="5">
        <v>1</v>
      </c>
      <c r="G39" s="8">
        <f t="shared" si="0"/>
        <v>0</v>
      </c>
    </row>
    <row r="40" spans="2:7" x14ac:dyDescent="0.25">
      <c r="B40" s="5">
        <v>29</v>
      </c>
      <c r="C40" s="6" t="s">
        <v>59</v>
      </c>
      <c r="D40" s="6" t="s">
        <v>60</v>
      </c>
      <c r="E40" s="3"/>
      <c r="F40" s="5">
        <v>1</v>
      </c>
      <c r="G40" s="8">
        <f t="shared" si="0"/>
        <v>0</v>
      </c>
    </row>
    <row r="41" spans="2:7" x14ac:dyDescent="0.25">
      <c r="B41" s="5">
        <v>30</v>
      </c>
      <c r="C41" s="6" t="s">
        <v>61</v>
      </c>
      <c r="D41" s="6" t="s">
        <v>62</v>
      </c>
      <c r="E41" s="3"/>
      <c r="F41" s="5">
        <v>1</v>
      </c>
      <c r="G41" s="8">
        <f t="shared" si="0"/>
        <v>0</v>
      </c>
    </row>
    <row r="42" spans="2:7" x14ac:dyDescent="0.25">
      <c r="B42" s="5">
        <v>31</v>
      </c>
      <c r="C42" s="6" t="s">
        <v>63</v>
      </c>
      <c r="D42" s="6" t="s">
        <v>64</v>
      </c>
      <c r="E42" s="3"/>
      <c r="F42" s="5">
        <v>1</v>
      </c>
      <c r="G42" s="8">
        <f t="shared" si="0"/>
        <v>0</v>
      </c>
    </row>
    <row r="43" spans="2:7" x14ac:dyDescent="0.25">
      <c r="B43" s="5">
        <v>32</v>
      </c>
      <c r="C43" s="6" t="s">
        <v>65</v>
      </c>
      <c r="D43" s="6" t="s">
        <v>66</v>
      </c>
      <c r="E43" s="3"/>
      <c r="F43" s="5">
        <v>1</v>
      </c>
      <c r="G43" s="8">
        <f t="shared" si="0"/>
        <v>0</v>
      </c>
    </row>
    <row r="44" spans="2:7" x14ac:dyDescent="0.25">
      <c r="B44" s="5">
        <v>33</v>
      </c>
      <c r="C44" s="6" t="s">
        <v>67</v>
      </c>
      <c r="D44" s="6" t="s">
        <v>68</v>
      </c>
      <c r="E44" s="3"/>
      <c r="F44" s="5">
        <v>1</v>
      </c>
      <c r="G44" s="8">
        <f t="shared" si="0"/>
        <v>0</v>
      </c>
    </row>
    <row r="45" spans="2:7" x14ac:dyDescent="0.25">
      <c r="B45" s="5">
        <v>34</v>
      </c>
      <c r="C45" s="6" t="s">
        <v>69</v>
      </c>
      <c r="D45" s="6" t="s">
        <v>70</v>
      </c>
      <c r="E45" s="7"/>
      <c r="F45" s="5">
        <v>1</v>
      </c>
      <c r="G45" s="8">
        <f t="shared" si="0"/>
        <v>0</v>
      </c>
    </row>
    <row r="46" spans="2:7" x14ac:dyDescent="0.25">
      <c r="B46" s="5">
        <v>35</v>
      </c>
      <c r="C46" s="6" t="s">
        <v>71</v>
      </c>
      <c r="D46" s="6" t="s">
        <v>72</v>
      </c>
      <c r="E46" s="7"/>
      <c r="F46" s="5">
        <v>1</v>
      </c>
      <c r="G46" s="8">
        <f t="shared" si="0"/>
        <v>0</v>
      </c>
    </row>
    <row r="47" spans="2:7" x14ac:dyDescent="0.25">
      <c r="B47" s="5">
        <v>36</v>
      </c>
      <c r="C47" s="6" t="s">
        <v>73</v>
      </c>
      <c r="D47" s="6" t="s">
        <v>74</v>
      </c>
      <c r="E47" s="7"/>
      <c r="F47" s="5">
        <v>1</v>
      </c>
      <c r="G47" s="8">
        <f t="shared" si="0"/>
        <v>0</v>
      </c>
    </row>
    <row r="48" spans="2:7" x14ac:dyDescent="0.25">
      <c r="B48" s="5">
        <v>37</v>
      </c>
      <c r="C48" s="6" t="s">
        <v>75</v>
      </c>
      <c r="D48" s="6" t="s">
        <v>76</v>
      </c>
      <c r="E48" s="7"/>
      <c r="F48" s="5">
        <v>1</v>
      </c>
      <c r="G48" s="8">
        <f t="shared" si="0"/>
        <v>0</v>
      </c>
    </row>
    <row r="49" spans="2:7" x14ac:dyDescent="0.25">
      <c r="B49" s="5">
        <v>38</v>
      </c>
      <c r="C49" s="6" t="s">
        <v>77</v>
      </c>
      <c r="D49" s="6" t="s">
        <v>78</v>
      </c>
      <c r="E49" s="7"/>
      <c r="F49" s="5">
        <v>1</v>
      </c>
      <c r="G49" s="8">
        <f t="shared" si="0"/>
        <v>0</v>
      </c>
    </row>
    <row r="50" spans="2:7" x14ac:dyDescent="0.25">
      <c r="B50" s="5">
        <v>39</v>
      </c>
      <c r="C50" s="6" t="s">
        <v>79</v>
      </c>
      <c r="D50" s="6" t="s">
        <v>80</v>
      </c>
      <c r="E50" s="7"/>
      <c r="F50" s="5">
        <v>1</v>
      </c>
      <c r="G50" s="8">
        <f t="shared" si="0"/>
        <v>0</v>
      </c>
    </row>
    <row r="51" spans="2:7" x14ac:dyDescent="0.25">
      <c r="B51" s="5">
        <v>40</v>
      </c>
      <c r="C51" s="6" t="s">
        <v>81</v>
      </c>
      <c r="D51" s="6" t="s">
        <v>82</v>
      </c>
      <c r="E51" s="7"/>
      <c r="F51" s="5">
        <v>1</v>
      </c>
      <c r="G51" s="8">
        <f t="shared" si="0"/>
        <v>0</v>
      </c>
    </row>
    <row r="52" spans="2:7" x14ac:dyDescent="0.25">
      <c r="B52" s="5">
        <v>41</v>
      </c>
      <c r="C52" s="6" t="s">
        <v>83</v>
      </c>
      <c r="D52" s="6" t="s">
        <v>84</v>
      </c>
      <c r="E52" s="7"/>
      <c r="F52" s="5">
        <v>1</v>
      </c>
      <c r="G52" s="8">
        <f t="shared" si="0"/>
        <v>0</v>
      </c>
    </row>
    <row r="53" spans="2:7" ht="15" x14ac:dyDescent="0.25">
      <c r="D53" s="44" t="s">
        <v>111</v>
      </c>
      <c r="E53" s="44"/>
      <c r="F53" s="44"/>
      <c r="G53" s="8">
        <f>SUM(G12:G52)</f>
        <v>0</v>
      </c>
    </row>
    <row r="54" spans="2:7" ht="15" x14ac:dyDescent="0.25">
      <c r="D54" s="10"/>
    </row>
    <row r="55" spans="2:7" ht="15" x14ac:dyDescent="0.25">
      <c r="C55" s="10" t="s">
        <v>110</v>
      </c>
    </row>
    <row r="56" spans="2:7" x14ac:dyDescent="0.25">
      <c r="B56" s="13" t="s">
        <v>115</v>
      </c>
      <c r="C56" s="14" t="s">
        <v>2</v>
      </c>
      <c r="D56" s="15" t="s">
        <v>3</v>
      </c>
      <c r="E56" s="16" t="s">
        <v>4</v>
      </c>
      <c r="F56" s="13" t="s">
        <v>5</v>
      </c>
      <c r="G56" s="17" t="s">
        <v>6</v>
      </c>
    </row>
    <row r="57" spans="2:7" x14ac:dyDescent="0.25">
      <c r="B57" s="5">
        <v>42</v>
      </c>
      <c r="C57" s="6" t="s">
        <v>85</v>
      </c>
      <c r="D57" s="6" t="s">
        <v>86</v>
      </c>
      <c r="E57" s="7"/>
      <c r="F57" s="5">
        <v>1</v>
      </c>
      <c r="G57" s="8">
        <f>(E57*F57)</f>
        <v>0</v>
      </c>
    </row>
    <row r="58" spans="2:7" x14ac:dyDescent="0.25">
      <c r="B58" s="5">
        <v>43</v>
      </c>
      <c r="C58" s="6" t="s">
        <v>87</v>
      </c>
      <c r="D58" s="6" t="s">
        <v>88</v>
      </c>
      <c r="E58" s="7"/>
      <c r="F58" s="5">
        <v>1</v>
      </c>
      <c r="G58" s="8">
        <f t="shared" ref="G58:G64" si="1">(E58*F58)</f>
        <v>0</v>
      </c>
    </row>
    <row r="59" spans="2:7" x14ac:dyDescent="0.25">
      <c r="B59" s="5">
        <v>44</v>
      </c>
      <c r="C59" s="6" t="s">
        <v>89</v>
      </c>
      <c r="D59" s="6" t="s">
        <v>90</v>
      </c>
      <c r="E59" s="7"/>
      <c r="F59" s="5">
        <v>20</v>
      </c>
      <c r="G59" s="8">
        <f t="shared" si="1"/>
        <v>0</v>
      </c>
    </row>
    <row r="60" spans="2:7" x14ac:dyDescent="0.25">
      <c r="B60" s="5">
        <v>45</v>
      </c>
      <c r="C60" s="6" t="s">
        <v>91</v>
      </c>
      <c r="D60" s="6" t="s">
        <v>92</v>
      </c>
      <c r="E60" s="7"/>
      <c r="F60" s="5">
        <v>100</v>
      </c>
      <c r="G60" s="8">
        <f t="shared" si="1"/>
        <v>0</v>
      </c>
    </row>
    <row r="61" spans="2:7" x14ac:dyDescent="0.25">
      <c r="B61" s="5">
        <v>46</v>
      </c>
      <c r="C61" s="6" t="s">
        <v>93</v>
      </c>
      <c r="D61" s="6" t="s">
        <v>94</v>
      </c>
      <c r="E61" s="7"/>
      <c r="F61" s="5">
        <v>25</v>
      </c>
      <c r="G61" s="8">
        <f t="shared" si="1"/>
        <v>0</v>
      </c>
    </row>
    <row r="62" spans="2:7" x14ac:dyDescent="0.25">
      <c r="B62" s="5">
        <v>47</v>
      </c>
      <c r="C62" s="6" t="s">
        <v>95</v>
      </c>
      <c r="D62" s="6" t="s">
        <v>96</v>
      </c>
      <c r="E62" s="7"/>
      <c r="F62" s="5">
        <v>20</v>
      </c>
      <c r="G62" s="8">
        <f t="shared" si="1"/>
        <v>0</v>
      </c>
    </row>
    <row r="63" spans="2:7" x14ac:dyDescent="0.25">
      <c r="B63" s="5">
        <v>48</v>
      </c>
      <c r="C63" s="6" t="s">
        <v>97</v>
      </c>
      <c r="D63" s="6" t="s">
        <v>98</v>
      </c>
      <c r="E63" s="7"/>
      <c r="F63" s="5">
        <v>100</v>
      </c>
      <c r="G63" s="8">
        <f t="shared" si="1"/>
        <v>0</v>
      </c>
    </row>
    <row r="64" spans="2:7" x14ac:dyDescent="0.25">
      <c r="B64" s="49">
        <v>49</v>
      </c>
      <c r="C64" s="50" t="s">
        <v>99</v>
      </c>
      <c r="D64" s="50" t="s">
        <v>100</v>
      </c>
      <c r="E64" s="7"/>
      <c r="F64" s="5">
        <v>7</v>
      </c>
      <c r="G64" s="8">
        <f t="shared" si="1"/>
        <v>0</v>
      </c>
    </row>
    <row r="65" spans="2:7" ht="15" x14ac:dyDescent="0.25">
      <c r="D65" s="44" t="s">
        <v>112</v>
      </c>
      <c r="E65" s="44"/>
      <c r="F65" s="44"/>
      <c r="G65" s="18">
        <f>SUM(G57:G64)</f>
        <v>0</v>
      </c>
    </row>
    <row r="67" spans="2:7" s="19" customFormat="1" ht="15" x14ac:dyDescent="0.25">
      <c r="B67" s="20"/>
      <c r="C67" s="10" t="s">
        <v>109</v>
      </c>
      <c r="E67" s="21"/>
      <c r="F67" s="20"/>
      <c r="G67" s="22"/>
    </row>
    <row r="68" spans="2:7" x14ac:dyDescent="0.25">
      <c r="B68" s="13" t="s">
        <v>115</v>
      </c>
      <c r="C68" s="14" t="s">
        <v>2</v>
      </c>
      <c r="D68" s="14" t="s">
        <v>3</v>
      </c>
      <c r="E68" s="23" t="s">
        <v>4</v>
      </c>
      <c r="F68" s="14" t="s">
        <v>5</v>
      </c>
      <c r="G68" s="17" t="s">
        <v>6</v>
      </c>
    </row>
    <row r="69" spans="2:7" x14ac:dyDescent="0.25">
      <c r="B69" s="5">
        <v>50</v>
      </c>
      <c r="C69" s="6" t="s">
        <v>101</v>
      </c>
      <c r="D69" s="6" t="s">
        <v>102</v>
      </c>
      <c r="E69" s="7"/>
      <c r="F69" s="6">
        <v>3</v>
      </c>
      <c r="G69" s="8">
        <f>(E69*F69)</f>
        <v>0</v>
      </c>
    </row>
    <row r="70" spans="2:7" x14ac:dyDescent="0.25">
      <c r="B70" s="5">
        <v>51</v>
      </c>
      <c r="C70" s="6" t="s">
        <v>103</v>
      </c>
      <c r="D70" s="6" t="s">
        <v>104</v>
      </c>
      <c r="E70" s="7"/>
      <c r="F70" s="6">
        <v>1</v>
      </c>
      <c r="G70" s="8">
        <f t="shared" ref="G70:G72" si="2">(E70*F70)</f>
        <v>0</v>
      </c>
    </row>
    <row r="71" spans="2:7" x14ac:dyDescent="0.25">
      <c r="B71" s="5">
        <v>52</v>
      </c>
      <c r="C71" s="6" t="s">
        <v>105</v>
      </c>
      <c r="D71" s="6" t="s">
        <v>106</v>
      </c>
      <c r="E71" s="7"/>
      <c r="F71" s="6">
        <v>3</v>
      </c>
      <c r="G71" s="8">
        <f t="shared" si="2"/>
        <v>0</v>
      </c>
    </row>
    <row r="72" spans="2:7" x14ac:dyDescent="0.25">
      <c r="B72" s="5">
        <v>53</v>
      </c>
      <c r="C72" s="6" t="s">
        <v>107</v>
      </c>
      <c r="D72" s="6" t="s">
        <v>108</v>
      </c>
      <c r="E72" s="7"/>
      <c r="F72" s="6">
        <v>7</v>
      </c>
      <c r="G72" s="8">
        <f t="shared" si="2"/>
        <v>0</v>
      </c>
    </row>
    <row r="73" spans="2:7" ht="15" x14ac:dyDescent="0.25">
      <c r="D73" s="44" t="s">
        <v>113</v>
      </c>
      <c r="E73" s="44"/>
      <c r="F73" s="44"/>
      <c r="G73" s="8">
        <f>SUM(G69:G72)</f>
        <v>0</v>
      </c>
    </row>
    <row r="75" spans="2:7" ht="15" x14ac:dyDescent="0.25">
      <c r="E75" s="45" t="s">
        <v>116</v>
      </c>
      <c r="F75" s="45"/>
      <c r="G75" s="24">
        <f>SUM(G53+G65+G73)</f>
        <v>0</v>
      </c>
    </row>
    <row r="78" spans="2:7" ht="17.399999999999999" x14ac:dyDescent="0.3">
      <c r="C78" s="48" t="s">
        <v>117</v>
      </c>
      <c r="D78" s="48"/>
      <c r="E78" s="48"/>
      <c r="F78" s="48"/>
      <c r="G78" s="48"/>
    </row>
    <row r="79" spans="2:7" ht="15" x14ac:dyDescent="0.25">
      <c r="C79" s="10" t="s">
        <v>0</v>
      </c>
    </row>
    <row r="80" spans="2:7" x14ac:dyDescent="0.25">
      <c r="B80" s="13" t="s">
        <v>114</v>
      </c>
      <c r="C80" s="14" t="s">
        <v>2</v>
      </c>
      <c r="D80" s="15" t="s">
        <v>3</v>
      </c>
      <c r="E80" s="16" t="s">
        <v>4</v>
      </c>
      <c r="F80" s="13" t="s">
        <v>5</v>
      </c>
      <c r="G80" s="17" t="s">
        <v>6</v>
      </c>
    </row>
    <row r="81" spans="2:7" x14ac:dyDescent="0.25">
      <c r="B81" s="5">
        <v>54</v>
      </c>
      <c r="C81" s="6" t="s">
        <v>7</v>
      </c>
      <c r="D81" s="6" t="s">
        <v>8</v>
      </c>
      <c r="E81" s="7"/>
      <c r="F81" s="5">
        <v>1</v>
      </c>
      <c r="G81" s="8">
        <f>(E81*F81)</f>
        <v>0</v>
      </c>
    </row>
    <row r="82" spans="2:7" x14ac:dyDescent="0.25">
      <c r="B82" s="5">
        <v>55</v>
      </c>
      <c r="C82" s="6" t="s">
        <v>9</v>
      </c>
      <c r="D82" s="6" t="s">
        <v>8</v>
      </c>
      <c r="E82" s="7"/>
      <c r="F82" s="5">
        <v>1</v>
      </c>
      <c r="G82" s="8">
        <f t="shared" ref="G82:G121" si="3">(E82*F82)</f>
        <v>0</v>
      </c>
    </row>
    <row r="83" spans="2:7" x14ac:dyDescent="0.25">
      <c r="B83" s="5">
        <v>56</v>
      </c>
      <c r="C83" s="6" t="s">
        <v>10</v>
      </c>
      <c r="D83" s="6" t="s">
        <v>11</v>
      </c>
      <c r="E83" s="7"/>
      <c r="F83" s="5">
        <v>1</v>
      </c>
      <c r="G83" s="8">
        <f t="shared" si="3"/>
        <v>0</v>
      </c>
    </row>
    <row r="84" spans="2:7" x14ac:dyDescent="0.25">
      <c r="B84" s="5">
        <v>57</v>
      </c>
      <c r="C84" s="6" t="s">
        <v>12</v>
      </c>
      <c r="D84" s="6" t="s">
        <v>13</v>
      </c>
      <c r="E84" s="7"/>
      <c r="F84" s="5">
        <v>1</v>
      </c>
      <c r="G84" s="8">
        <f t="shared" si="3"/>
        <v>0</v>
      </c>
    </row>
    <row r="85" spans="2:7" x14ac:dyDescent="0.25">
      <c r="B85" s="5">
        <v>58</v>
      </c>
      <c r="C85" s="6" t="s">
        <v>14</v>
      </c>
      <c r="D85" s="6" t="s">
        <v>15</v>
      </c>
      <c r="E85" s="7"/>
      <c r="F85" s="5">
        <v>6</v>
      </c>
      <c r="G85" s="8">
        <f t="shared" si="3"/>
        <v>0</v>
      </c>
    </row>
    <row r="86" spans="2:7" x14ac:dyDescent="0.25">
      <c r="B86" s="5">
        <v>59</v>
      </c>
      <c r="C86" s="6" t="s">
        <v>16</v>
      </c>
      <c r="D86" s="6" t="s">
        <v>15</v>
      </c>
      <c r="E86" s="7"/>
      <c r="F86" s="5">
        <v>12</v>
      </c>
      <c r="G86" s="8">
        <f t="shared" si="3"/>
        <v>0</v>
      </c>
    </row>
    <row r="87" spans="2:7" x14ac:dyDescent="0.25">
      <c r="B87" s="5">
        <v>60</v>
      </c>
      <c r="C87" s="6" t="s">
        <v>17</v>
      </c>
      <c r="D87" s="6" t="s">
        <v>18</v>
      </c>
      <c r="E87" s="7"/>
      <c r="F87" s="5">
        <v>2</v>
      </c>
      <c r="G87" s="8">
        <f t="shared" si="3"/>
        <v>0</v>
      </c>
    </row>
    <row r="88" spans="2:7" x14ac:dyDescent="0.25">
      <c r="B88" s="5">
        <v>61</v>
      </c>
      <c r="C88" s="6" t="s">
        <v>19</v>
      </c>
      <c r="D88" s="6" t="s">
        <v>18</v>
      </c>
      <c r="E88" s="7"/>
      <c r="F88" s="5">
        <v>6</v>
      </c>
      <c r="G88" s="8">
        <f t="shared" si="3"/>
        <v>0</v>
      </c>
    </row>
    <row r="89" spans="2:7" x14ac:dyDescent="0.25">
      <c r="B89" s="5">
        <v>62</v>
      </c>
      <c r="C89" s="6" t="s">
        <v>20</v>
      </c>
      <c r="D89" s="6" t="s">
        <v>21</v>
      </c>
      <c r="E89" s="7"/>
      <c r="F89" s="5">
        <v>4</v>
      </c>
      <c r="G89" s="8">
        <f t="shared" si="3"/>
        <v>0</v>
      </c>
    </row>
    <row r="90" spans="2:7" x14ac:dyDescent="0.25">
      <c r="B90" s="5">
        <v>63</v>
      </c>
      <c r="C90" s="6" t="s">
        <v>22</v>
      </c>
      <c r="D90" s="6" t="s">
        <v>23</v>
      </c>
      <c r="E90" s="7"/>
      <c r="F90" s="5">
        <v>176</v>
      </c>
      <c r="G90" s="8">
        <f t="shared" si="3"/>
        <v>0</v>
      </c>
    </row>
    <row r="91" spans="2:7" x14ac:dyDescent="0.25">
      <c r="B91" s="5">
        <v>64</v>
      </c>
      <c r="C91" s="6" t="s">
        <v>24</v>
      </c>
      <c r="D91" s="6" t="s">
        <v>25</v>
      </c>
      <c r="E91" s="7"/>
      <c r="F91" s="5">
        <v>2</v>
      </c>
      <c r="G91" s="8">
        <f t="shared" si="3"/>
        <v>0</v>
      </c>
    </row>
    <row r="92" spans="2:7" x14ac:dyDescent="0.25">
      <c r="B92" s="5">
        <v>65</v>
      </c>
      <c r="C92" s="6" t="s">
        <v>26</v>
      </c>
      <c r="D92" s="6" t="s">
        <v>27</v>
      </c>
      <c r="E92" s="7"/>
      <c r="F92" s="5">
        <v>5</v>
      </c>
      <c r="G92" s="8">
        <f t="shared" si="3"/>
        <v>0</v>
      </c>
    </row>
    <row r="93" spans="2:7" x14ac:dyDescent="0.25">
      <c r="B93" s="5">
        <v>66</v>
      </c>
      <c r="C93" s="6" t="s">
        <v>28</v>
      </c>
      <c r="D93" s="6" t="s">
        <v>27</v>
      </c>
      <c r="E93" s="7"/>
      <c r="F93" s="5">
        <v>4</v>
      </c>
      <c r="G93" s="8">
        <f t="shared" si="3"/>
        <v>0</v>
      </c>
    </row>
    <row r="94" spans="2:7" x14ac:dyDescent="0.25">
      <c r="B94" s="5">
        <v>67</v>
      </c>
      <c r="C94" s="6" t="s">
        <v>29</v>
      </c>
      <c r="D94" s="6" t="s">
        <v>30</v>
      </c>
      <c r="E94" s="7"/>
      <c r="F94" s="5">
        <v>3</v>
      </c>
      <c r="G94" s="8">
        <f t="shared" si="3"/>
        <v>0</v>
      </c>
    </row>
    <row r="95" spans="2:7" x14ac:dyDescent="0.25">
      <c r="B95" s="5">
        <v>68</v>
      </c>
      <c r="C95" s="6" t="s">
        <v>31</v>
      </c>
      <c r="D95" s="6" t="s">
        <v>32</v>
      </c>
      <c r="E95" s="7"/>
      <c r="F95" s="5">
        <v>140</v>
      </c>
      <c r="G95" s="8">
        <f t="shared" si="3"/>
        <v>0</v>
      </c>
    </row>
    <row r="96" spans="2:7" x14ac:dyDescent="0.25">
      <c r="B96" s="5">
        <v>69</v>
      </c>
      <c r="C96" s="6" t="s">
        <v>33</v>
      </c>
      <c r="D96" s="6" t="s">
        <v>34</v>
      </c>
      <c r="E96" s="7"/>
      <c r="F96" s="5">
        <v>6000</v>
      </c>
      <c r="G96" s="8">
        <f t="shared" si="3"/>
        <v>0</v>
      </c>
    </row>
    <row r="97" spans="2:7" x14ac:dyDescent="0.25">
      <c r="B97" s="5">
        <v>70</v>
      </c>
      <c r="C97" s="6" t="s">
        <v>35</v>
      </c>
      <c r="D97" s="6" t="s">
        <v>36</v>
      </c>
      <c r="E97" s="7"/>
      <c r="F97" s="5">
        <v>110</v>
      </c>
      <c r="G97" s="8">
        <f t="shared" si="3"/>
        <v>0</v>
      </c>
    </row>
    <row r="98" spans="2:7" x14ac:dyDescent="0.25">
      <c r="B98" s="5">
        <v>71</v>
      </c>
      <c r="C98" s="6" t="s">
        <v>37</v>
      </c>
      <c r="D98" s="6" t="s">
        <v>38</v>
      </c>
      <c r="E98" s="7"/>
      <c r="F98" s="5">
        <v>3750</v>
      </c>
      <c r="G98" s="8">
        <f t="shared" si="3"/>
        <v>0</v>
      </c>
    </row>
    <row r="99" spans="2:7" x14ac:dyDescent="0.25">
      <c r="B99" s="5">
        <v>72</v>
      </c>
      <c r="C99" s="6" t="s">
        <v>39</v>
      </c>
      <c r="D99" s="6" t="s">
        <v>40</v>
      </c>
      <c r="E99" s="7"/>
      <c r="F99" s="5">
        <v>500</v>
      </c>
      <c r="G99" s="8">
        <f t="shared" si="3"/>
        <v>0</v>
      </c>
    </row>
    <row r="100" spans="2:7" x14ac:dyDescent="0.25">
      <c r="B100" s="5">
        <v>73</v>
      </c>
      <c r="C100" s="6" t="s">
        <v>41</v>
      </c>
      <c r="D100" s="6" t="s">
        <v>42</v>
      </c>
      <c r="E100" s="7"/>
      <c r="F100" s="5">
        <v>2800</v>
      </c>
      <c r="G100" s="8">
        <f t="shared" si="3"/>
        <v>0</v>
      </c>
    </row>
    <row r="101" spans="2:7" x14ac:dyDescent="0.25">
      <c r="B101" s="5">
        <v>74</v>
      </c>
      <c r="C101" s="6" t="s">
        <v>43</v>
      </c>
      <c r="D101" s="6" t="s">
        <v>44</v>
      </c>
      <c r="E101" s="7"/>
      <c r="F101" s="5">
        <v>2800</v>
      </c>
      <c r="G101" s="8">
        <f t="shared" si="3"/>
        <v>0</v>
      </c>
    </row>
    <row r="102" spans="2:7" x14ac:dyDescent="0.25">
      <c r="B102" s="5">
        <v>75</v>
      </c>
      <c r="C102" s="6" t="s">
        <v>45</v>
      </c>
      <c r="D102" s="6" t="s">
        <v>46</v>
      </c>
      <c r="E102" s="7"/>
      <c r="F102" s="5">
        <v>100</v>
      </c>
      <c r="G102" s="8">
        <f t="shared" si="3"/>
        <v>0</v>
      </c>
    </row>
    <row r="103" spans="2:7" x14ac:dyDescent="0.25">
      <c r="B103" s="5">
        <v>76</v>
      </c>
      <c r="C103" s="6" t="s">
        <v>47</v>
      </c>
      <c r="D103" s="6" t="s">
        <v>48</v>
      </c>
      <c r="E103" s="7"/>
      <c r="F103" s="5">
        <v>2000</v>
      </c>
      <c r="G103" s="8">
        <f t="shared" si="3"/>
        <v>0</v>
      </c>
    </row>
    <row r="104" spans="2:7" x14ac:dyDescent="0.25">
      <c r="B104" s="5">
        <v>77</v>
      </c>
      <c r="C104" s="6" t="s">
        <v>49</v>
      </c>
      <c r="D104" s="6" t="s">
        <v>50</v>
      </c>
      <c r="E104" s="7"/>
      <c r="F104" s="5">
        <v>1</v>
      </c>
      <c r="G104" s="8">
        <f t="shared" si="3"/>
        <v>0</v>
      </c>
    </row>
    <row r="105" spans="2:7" x14ac:dyDescent="0.25">
      <c r="B105" s="5">
        <v>78</v>
      </c>
      <c r="C105" s="6" t="s">
        <v>51</v>
      </c>
      <c r="D105" s="6" t="s">
        <v>52</v>
      </c>
      <c r="E105" s="7"/>
      <c r="F105" s="5">
        <v>1</v>
      </c>
      <c r="G105" s="8">
        <f t="shared" si="3"/>
        <v>0</v>
      </c>
    </row>
    <row r="106" spans="2:7" x14ac:dyDescent="0.25">
      <c r="B106" s="5">
        <v>79</v>
      </c>
      <c r="C106" s="6" t="s">
        <v>53</v>
      </c>
      <c r="D106" s="6" t="s">
        <v>54</v>
      </c>
      <c r="E106" s="7"/>
      <c r="F106" s="5">
        <v>1</v>
      </c>
      <c r="G106" s="8">
        <f t="shared" si="3"/>
        <v>0</v>
      </c>
    </row>
    <row r="107" spans="2:7" x14ac:dyDescent="0.25">
      <c r="B107" s="5">
        <v>80</v>
      </c>
      <c r="C107" s="6" t="s">
        <v>55</v>
      </c>
      <c r="D107" s="6" t="s">
        <v>56</v>
      </c>
      <c r="E107" s="7"/>
      <c r="F107" s="5">
        <v>1</v>
      </c>
      <c r="G107" s="8">
        <f t="shared" si="3"/>
        <v>0</v>
      </c>
    </row>
    <row r="108" spans="2:7" x14ac:dyDescent="0.25">
      <c r="B108" s="5">
        <v>81</v>
      </c>
      <c r="C108" s="6" t="s">
        <v>57</v>
      </c>
      <c r="D108" s="6" t="s">
        <v>58</v>
      </c>
      <c r="E108" s="7"/>
      <c r="F108" s="5">
        <v>1</v>
      </c>
      <c r="G108" s="8">
        <f t="shared" si="3"/>
        <v>0</v>
      </c>
    </row>
    <row r="109" spans="2:7" x14ac:dyDescent="0.25">
      <c r="B109" s="5">
        <v>82</v>
      </c>
      <c r="C109" s="6" t="s">
        <v>59</v>
      </c>
      <c r="D109" s="6" t="s">
        <v>60</v>
      </c>
      <c r="E109" s="7"/>
      <c r="F109" s="5">
        <v>1</v>
      </c>
      <c r="G109" s="8">
        <f t="shared" si="3"/>
        <v>0</v>
      </c>
    </row>
    <row r="110" spans="2:7" x14ac:dyDescent="0.25">
      <c r="B110" s="5">
        <v>83</v>
      </c>
      <c r="C110" s="6" t="s">
        <v>61</v>
      </c>
      <c r="D110" s="6" t="s">
        <v>62</v>
      </c>
      <c r="E110" s="7"/>
      <c r="F110" s="5">
        <v>1</v>
      </c>
      <c r="G110" s="8">
        <f t="shared" si="3"/>
        <v>0</v>
      </c>
    </row>
    <row r="111" spans="2:7" x14ac:dyDescent="0.25">
      <c r="B111" s="5">
        <v>84</v>
      </c>
      <c r="C111" s="6" t="s">
        <v>63</v>
      </c>
      <c r="D111" s="6" t="s">
        <v>64</v>
      </c>
      <c r="E111" s="7"/>
      <c r="F111" s="5">
        <v>1</v>
      </c>
      <c r="G111" s="8">
        <f t="shared" si="3"/>
        <v>0</v>
      </c>
    </row>
    <row r="112" spans="2:7" x14ac:dyDescent="0.25">
      <c r="B112" s="5">
        <v>85</v>
      </c>
      <c r="C112" s="6" t="s">
        <v>65</v>
      </c>
      <c r="D112" s="6" t="s">
        <v>66</v>
      </c>
      <c r="E112" s="7"/>
      <c r="F112" s="5">
        <v>1</v>
      </c>
      <c r="G112" s="8">
        <f t="shared" si="3"/>
        <v>0</v>
      </c>
    </row>
    <row r="113" spans="2:7" x14ac:dyDescent="0.25">
      <c r="B113" s="5">
        <v>86</v>
      </c>
      <c r="C113" s="6" t="s">
        <v>67</v>
      </c>
      <c r="D113" s="6" t="s">
        <v>68</v>
      </c>
      <c r="E113" s="7"/>
      <c r="F113" s="5">
        <v>1</v>
      </c>
      <c r="G113" s="8">
        <f t="shared" si="3"/>
        <v>0</v>
      </c>
    </row>
    <row r="114" spans="2:7" x14ac:dyDescent="0.25">
      <c r="B114" s="5">
        <v>87</v>
      </c>
      <c r="C114" s="6" t="s">
        <v>69</v>
      </c>
      <c r="D114" s="6" t="s">
        <v>70</v>
      </c>
      <c r="E114" s="7"/>
      <c r="F114" s="5">
        <v>1</v>
      </c>
      <c r="G114" s="8">
        <f t="shared" si="3"/>
        <v>0</v>
      </c>
    </row>
    <row r="115" spans="2:7" x14ac:dyDescent="0.25">
      <c r="B115" s="5">
        <v>88</v>
      </c>
      <c r="C115" s="6" t="s">
        <v>71</v>
      </c>
      <c r="D115" s="6" t="s">
        <v>72</v>
      </c>
      <c r="E115" s="7"/>
      <c r="F115" s="5">
        <v>1</v>
      </c>
      <c r="G115" s="8">
        <f t="shared" si="3"/>
        <v>0</v>
      </c>
    </row>
    <row r="116" spans="2:7" x14ac:dyDescent="0.25">
      <c r="B116" s="5">
        <v>89</v>
      </c>
      <c r="C116" s="6" t="s">
        <v>73</v>
      </c>
      <c r="D116" s="6" t="s">
        <v>74</v>
      </c>
      <c r="E116" s="7"/>
      <c r="F116" s="5">
        <v>1</v>
      </c>
      <c r="G116" s="8">
        <f t="shared" si="3"/>
        <v>0</v>
      </c>
    </row>
    <row r="117" spans="2:7" x14ac:dyDescent="0.25">
      <c r="B117" s="5">
        <v>90</v>
      </c>
      <c r="C117" s="6" t="s">
        <v>75</v>
      </c>
      <c r="D117" s="6" t="s">
        <v>76</v>
      </c>
      <c r="E117" s="7"/>
      <c r="F117" s="5">
        <v>1</v>
      </c>
      <c r="G117" s="8">
        <f t="shared" si="3"/>
        <v>0</v>
      </c>
    </row>
    <row r="118" spans="2:7" x14ac:dyDescent="0.25">
      <c r="B118" s="5">
        <v>91</v>
      </c>
      <c r="C118" s="6" t="s">
        <v>77</v>
      </c>
      <c r="D118" s="6" t="s">
        <v>78</v>
      </c>
      <c r="E118" s="7"/>
      <c r="F118" s="5">
        <v>1</v>
      </c>
      <c r="G118" s="8">
        <f t="shared" si="3"/>
        <v>0</v>
      </c>
    </row>
    <row r="119" spans="2:7" x14ac:dyDescent="0.25">
      <c r="B119" s="5">
        <v>92</v>
      </c>
      <c r="C119" s="6" t="s">
        <v>79</v>
      </c>
      <c r="D119" s="6" t="s">
        <v>80</v>
      </c>
      <c r="E119" s="7"/>
      <c r="F119" s="5">
        <v>1</v>
      </c>
      <c r="G119" s="8">
        <f t="shared" si="3"/>
        <v>0</v>
      </c>
    </row>
    <row r="120" spans="2:7" x14ac:dyDescent="0.25">
      <c r="B120" s="5">
        <v>93</v>
      </c>
      <c r="C120" s="6" t="s">
        <v>81</v>
      </c>
      <c r="D120" s="6" t="s">
        <v>82</v>
      </c>
      <c r="E120" s="7"/>
      <c r="F120" s="5">
        <v>1</v>
      </c>
      <c r="G120" s="8">
        <f t="shared" si="3"/>
        <v>0</v>
      </c>
    </row>
    <row r="121" spans="2:7" x14ac:dyDescent="0.25">
      <c r="B121" s="5">
        <v>94</v>
      </c>
      <c r="C121" s="6" t="s">
        <v>83</v>
      </c>
      <c r="D121" s="6" t="s">
        <v>84</v>
      </c>
      <c r="E121" s="7"/>
      <c r="F121" s="5">
        <v>1</v>
      </c>
      <c r="G121" s="8">
        <f t="shared" si="3"/>
        <v>0</v>
      </c>
    </row>
    <row r="122" spans="2:7" ht="15" x14ac:dyDescent="0.25">
      <c r="D122" s="44" t="s">
        <v>118</v>
      </c>
      <c r="E122" s="44"/>
      <c r="F122" s="44"/>
      <c r="G122" s="8">
        <f>SUM(G81:G121)</f>
        <v>0</v>
      </c>
    </row>
    <row r="123" spans="2:7" ht="15" x14ac:dyDescent="0.25">
      <c r="D123" s="10"/>
    </row>
    <row r="124" spans="2:7" ht="15" x14ac:dyDescent="0.25">
      <c r="C124" s="10" t="s">
        <v>110</v>
      </c>
    </row>
    <row r="125" spans="2:7" x14ac:dyDescent="0.25">
      <c r="B125" s="13" t="s">
        <v>115</v>
      </c>
      <c r="C125" s="14" t="s">
        <v>2</v>
      </c>
      <c r="D125" s="15" t="s">
        <v>3</v>
      </c>
      <c r="E125" s="16" t="s">
        <v>4</v>
      </c>
      <c r="F125" s="13" t="s">
        <v>5</v>
      </c>
      <c r="G125" s="17" t="s">
        <v>6</v>
      </c>
    </row>
    <row r="126" spans="2:7" x14ac:dyDescent="0.25">
      <c r="B126" s="5">
        <v>95</v>
      </c>
      <c r="C126" s="6" t="s">
        <v>85</v>
      </c>
      <c r="D126" s="6" t="s">
        <v>86</v>
      </c>
      <c r="E126" s="7"/>
      <c r="F126" s="5">
        <v>1</v>
      </c>
      <c r="G126" s="8">
        <f t="shared" ref="G126:G133" si="4">(E126*F126)</f>
        <v>0</v>
      </c>
    </row>
    <row r="127" spans="2:7" x14ac:dyDescent="0.25">
      <c r="B127" s="5">
        <v>96</v>
      </c>
      <c r="C127" s="6" t="s">
        <v>87</v>
      </c>
      <c r="D127" s="6" t="s">
        <v>88</v>
      </c>
      <c r="E127" s="7"/>
      <c r="F127" s="5">
        <v>1</v>
      </c>
      <c r="G127" s="8">
        <f t="shared" si="4"/>
        <v>0</v>
      </c>
    </row>
    <row r="128" spans="2:7" x14ac:dyDescent="0.25">
      <c r="B128" s="5">
        <v>97</v>
      </c>
      <c r="C128" s="6" t="s">
        <v>89</v>
      </c>
      <c r="D128" s="6" t="s">
        <v>90</v>
      </c>
      <c r="E128" s="7"/>
      <c r="F128" s="5">
        <v>20</v>
      </c>
      <c r="G128" s="8">
        <f t="shared" si="4"/>
        <v>0</v>
      </c>
    </row>
    <row r="129" spans="2:7" x14ac:dyDescent="0.25">
      <c r="B129" s="5">
        <v>98</v>
      </c>
      <c r="C129" s="6" t="s">
        <v>91</v>
      </c>
      <c r="D129" s="6" t="s">
        <v>92</v>
      </c>
      <c r="E129" s="7"/>
      <c r="F129" s="5">
        <v>100</v>
      </c>
      <c r="G129" s="8">
        <f t="shared" si="4"/>
        <v>0</v>
      </c>
    </row>
    <row r="130" spans="2:7" x14ac:dyDescent="0.25">
      <c r="B130" s="5">
        <v>99</v>
      </c>
      <c r="C130" s="6" t="s">
        <v>93</v>
      </c>
      <c r="D130" s="6" t="s">
        <v>94</v>
      </c>
      <c r="E130" s="7"/>
      <c r="F130" s="5">
        <v>25</v>
      </c>
      <c r="G130" s="8">
        <f t="shared" si="4"/>
        <v>0</v>
      </c>
    </row>
    <row r="131" spans="2:7" x14ac:dyDescent="0.25">
      <c r="B131" s="5">
        <v>100</v>
      </c>
      <c r="C131" s="6" t="s">
        <v>95</v>
      </c>
      <c r="D131" s="6" t="s">
        <v>96</v>
      </c>
      <c r="E131" s="7"/>
      <c r="F131" s="5">
        <v>20</v>
      </c>
      <c r="G131" s="8">
        <f t="shared" si="4"/>
        <v>0</v>
      </c>
    </row>
    <row r="132" spans="2:7" x14ac:dyDescent="0.25">
      <c r="B132" s="5">
        <v>101</v>
      </c>
      <c r="C132" s="6" t="s">
        <v>97</v>
      </c>
      <c r="D132" s="6" t="s">
        <v>98</v>
      </c>
      <c r="E132" s="7"/>
      <c r="F132" s="5">
        <v>100</v>
      </c>
      <c r="G132" s="8">
        <f t="shared" si="4"/>
        <v>0</v>
      </c>
    </row>
    <row r="133" spans="2:7" x14ac:dyDescent="0.25">
      <c r="B133" s="49">
        <v>102</v>
      </c>
      <c r="C133" s="50" t="s">
        <v>99</v>
      </c>
      <c r="D133" s="50" t="s">
        <v>100</v>
      </c>
      <c r="E133" s="7"/>
      <c r="F133" s="5">
        <v>7</v>
      </c>
      <c r="G133" s="8">
        <f t="shared" si="4"/>
        <v>0</v>
      </c>
    </row>
    <row r="134" spans="2:7" ht="15" x14ac:dyDescent="0.25">
      <c r="D134" s="44" t="s">
        <v>119</v>
      </c>
      <c r="E134" s="44"/>
      <c r="F134" s="44"/>
      <c r="G134" s="18">
        <f>SUM(G126:G132)</f>
        <v>0</v>
      </c>
    </row>
    <row r="136" spans="2:7" ht="15" x14ac:dyDescent="0.25">
      <c r="E136" s="45" t="s">
        <v>120</v>
      </c>
      <c r="F136" s="45"/>
      <c r="G136" s="24">
        <f>SUM(G122+G134)</f>
        <v>0</v>
      </c>
    </row>
    <row r="139" spans="2:7" ht="17.399999999999999" x14ac:dyDescent="0.3">
      <c r="C139" s="48" t="s">
        <v>121</v>
      </c>
      <c r="D139" s="48"/>
      <c r="E139" s="48"/>
      <c r="F139" s="48"/>
      <c r="G139" s="48"/>
    </row>
    <row r="140" spans="2:7" ht="15" x14ac:dyDescent="0.25">
      <c r="C140" s="10" t="s">
        <v>0</v>
      </c>
    </row>
    <row r="141" spans="2:7" x14ac:dyDescent="0.25">
      <c r="B141" s="13" t="s">
        <v>114</v>
      </c>
      <c r="C141" s="14" t="s">
        <v>2</v>
      </c>
      <c r="D141" s="15" t="s">
        <v>3</v>
      </c>
      <c r="E141" s="16" t="s">
        <v>4</v>
      </c>
      <c r="F141" s="13" t="s">
        <v>5</v>
      </c>
      <c r="G141" s="17" t="s">
        <v>6</v>
      </c>
    </row>
    <row r="142" spans="2:7" x14ac:dyDescent="0.25">
      <c r="B142" s="5">
        <v>103</v>
      </c>
      <c r="C142" s="6" t="s">
        <v>7</v>
      </c>
      <c r="D142" s="6" t="s">
        <v>8</v>
      </c>
      <c r="E142" s="7"/>
      <c r="F142" s="5">
        <v>1</v>
      </c>
      <c r="G142" s="8">
        <f t="shared" ref="G142:G182" si="5">(E142*F142)</f>
        <v>0</v>
      </c>
    </row>
    <row r="143" spans="2:7" x14ac:dyDescent="0.25">
      <c r="B143" s="5">
        <v>104</v>
      </c>
      <c r="C143" s="6" t="s">
        <v>9</v>
      </c>
      <c r="D143" s="6" t="s">
        <v>8</v>
      </c>
      <c r="E143" s="7"/>
      <c r="F143" s="5">
        <v>1</v>
      </c>
      <c r="G143" s="8">
        <f t="shared" si="5"/>
        <v>0</v>
      </c>
    </row>
    <row r="144" spans="2:7" x14ac:dyDescent="0.25">
      <c r="B144" s="5">
        <v>105</v>
      </c>
      <c r="C144" s="6" t="s">
        <v>10</v>
      </c>
      <c r="D144" s="6" t="s">
        <v>11</v>
      </c>
      <c r="E144" s="7"/>
      <c r="F144" s="5">
        <v>1</v>
      </c>
      <c r="G144" s="8">
        <f t="shared" si="5"/>
        <v>0</v>
      </c>
    </row>
    <row r="145" spans="2:7" x14ac:dyDescent="0.25">
      <c r="B145" s="5">
        <v>106</v>
      </c>
      <c r="C145" s="6" t="s">
        <v>12</v>
      </c>
      <c r="D145" s="6" t="s">
        <v>13</v>
      </c>
      <c r="E145" s="7"/>
      <c r="F145" s="5">
        <v>1</v>
      </c>
      <c r="G145" s="8">
        <f t="shared" si="5"/>
        <v>0</v>
      </c>
    </row>
    <row r="146" spans="2:7" x14ac:dyDescent="0.25">
      <c r="B146" s="5">
        <v>107</v>
      </c>
      <c r="C146" s="6" t="s">
        <v>14</v>
      </c>
      <c r="D146" s="6" t="s">
        <v>15</v>
      </c>
      <c r="E146" s="7"/>
      <c r="F146" s="5">
        <v>6</v>
      </c>
      <c r="G146" s="8">
        <f t="shared" si="5"/>
        <v>0</v>
      </c>
    </row>
    <row r="147" spans="2:7" x14ac:dyDescent="0.25">
      <c r="B147" s="5">
        <v>108</v>
      </c>
      <c r="C147" s="6" t="s">
        <v>16</v>
      </c>
      <c r="D147" s="6" t="s">
        <v>15</v>
      </c>
      <c r="E147" s="7"/>
      <c r="F147" s="5">
        <v>12</v>
      </c>
      <c r="G147" s="8">
        <f t="shared" si="5"/>
        <v>0</v>
      </c>
    </row>
    <row r="148" spans="2:7" x14ac:dyDescent="0.25">
      <c r="B148" s="5">
        <v>109</v>
      </c>
      <c r="C148" s="6" t="s">
        <v>17</v>
      </c>
      <c r="D148" s="6" t="s">
        <v>18</v>
      </c>
      <c r="E148" s="7"/>
      <c r="F148" s="5">
        <v>2</v>
      </c>
      <c r="G148" s="8">
        <f t="shared" si="5"/>
        <v>0</v>
      </c>
    </row>
    <row r="149" spans="2:7" x14ac:dyDescent="0.25">
      <c r="B149" s="5">
        <v>110</v>
      </c>
      <c r="C149" s="6" t="s">
        <v>19</v>
      </c>
      <c r="D149" s="6" t="s">
        <v>18</v>
      </c>
      <c r="E149" s="7"/>
      <c r="F149" s="5">
        <v>6</v>
      </c>
      <c r="G149" s="8">
        <f t="shared" si="5"/>
        <v>0</v>
      </c>
    </row>
    <row r="150" spans="2:7" x14ac:dyDescent="0.25">
      <c r="B150" s="5">
        <v>111</v>
      </c>
      <c r="C150" s="6" t="s">
        <v>20</v>
      </c>
      <c r="D150" s="6" t="s">
        <v>21</v>
      </c>
      <c r="E150" s="7"/>
      <c r="F150" s="5">
        <v>4</v>
      </c>
      <c r="G150" s="8">
        <f t="shared" si="5"/>
        <v>0</v>
      </c>
    </row>
    <row r="151" spans="2:7" x14ac:dyDescent="0.25">
      <c r="B151" s="5">
        <v>112</v>
      </c>
      <c r="C151" s="6" t="s">
        <v>22</v>
      </c>
      <c r="D151" s="6" t="s">
        <v>23</v>
      </c>
      <c r="E151" s="7"/>
      <c r="F151" s="5">
        <v>176</v>
      </c>
      <c r="G151" s="8">
        <f t="shared" si="5"/>
        <v>0</v>
      </c>
    </row>
    <row r="152" spans="2:7" x14ac:dyDescent="0.25">
      <c r="B152" s="5">
        <v>113</v>
      </c>
      <c r="C152" s="6" t="s">
        <v>24</v>
      </c>
      <c r="D152" s="6" t="s">
        <v>25</v>
      </c>
      <c r="E152" s="7"/>
      <c r="F152" s="5">
        <v>2</v>
      </c>
      <c r="G152" s="8">
        <f t="shared" si="5"/>
        <v>0</v>
      </c>
    </row>
    <row r="153" spans="2:7" x14ac:dyDescent="0.25">
      <c r="B153" s="5">
        <v>114</v>
      </c>
      <c r="C153" s="6" t="s">
        <v>26</v>
      </c>
      <c r="D153" s="6" t="s">
        <v>27</v>
      </c>
      <c r="E153" s="7"/>
      <c r="F153" s="5">
        <v>5</v>
      </c>
      <c r="G153" s="8">
        <f t="shared" si="5"/>
        <v>0</v>
      </c>
    </row>
    <row r="154" spans="2:7" x14ac:dyDescent="0.25">
      <c r="B154" s="5">
        <v>115</v>
      </c>
      <c r="C154" s="6" t="s">
        <v>28</v>
      </c>
      <c r="D154" s="6" t="s">
        <v>27</v>
      </c>
      <c r="E154" s="7"/>
      <c r="F154" s="5">
        <v>4</v>
      </c>
      <c r="G154" s="8">
        <f t="shared" si="5"/>
        <v>0</v>
      </c>
    </row>
    <row r="155" spans="2:7" x14ac:dyDescent="0.25">
      <c r="B155" s="5">
        <v>116</v>
      </c>
      <c r="C155" s="6" t="s">
        <v>29</v>
      </c>
      <c r="D155" s="6" t="s">
        <v>30</v>
      </c>
      <c r="E155" s="7"/>
      <c r="F155" s="5">
        <v>3</v>
      </c>
      <c r="G155" s="8">
        <f t="shared" si="5"/>
        <v>0</v>
      </c>
    </row>
    <row r="156" spans="2:7" x14ac:dyDescent="0.25">
      <c r="B156" s="5">
        <v>117</v>
      </c>
      <c r="C156" s="6" t="s">
        <v>31</v>
      </c>
      <c r="D156" s="6" t="s">
        <v>32</v>
      </c>
      <c r="E156" s="7"/>
      <c r="F156" s="5">
        <v>140</v>
      </c>
      <c r="G156" s="8">
        <f t="shared" si="5"/>
        <v>0</v>
      </c>
    </row>
    <row r="157" spans="2:7" x14ac:dyDescent="0.25">
      <c r="B157" s="5">
        <v>118</v>
      </c>
      <c r="C157" s="6" t="s">
        <v>33</v>
      </c>
      <c r="D157" s="6" t="s">
        <v>34</v>
      </c>
      <c r="E157" s="7"/>
      <c r="F157" s="5">
        <v>6000</v>
      </c>
      <c r="G157" s="8">
        <f t="shared" si="5"/>
        <v>0</v>
      </c>
    </row>
    <row r="158" spans="2:7" x14ac:dyDescent="0.25">
      <c r="B158" s="5">
        <v>119</v>
      </c>
      <c r="C158" s="6" t="s">
        <v>35</v>
      </c>
      <c r="D158" s="6" t="s">
        <v>36</v>
      </c>
      <c r="E158" s="7"/>
      <c r="F158" s="5">
        <v>110</v>
      </c>
      <c r="G158" s="8">
        <f t="shared" si="5"/>
        <v>0</v>
      </c>
    </row>
    <row r="159" spans="2:7" x14ac:dyDescent="0.25">
      <c r="B159" s="5">
        <v>120</v>
      </c>
      <c r="C159" s="6" t="s">
        <v>37</v>
      </c>
      <c r="D159" s="6" t="s">
        <v>38</v>
      </c>
      <c r="E159" s="7"/>
      <c r="F159" s="5">
        <v>3750</v>
      </c>
      <c r="G159" s="8">
        <f t="shared" si="5"/>
        <v>0</v>
      </c>
    </row>
    <row r="160" spans="2:7" x14ac:dyDescent="0.25">
      <c r="B160" s="5">
        <v>121</v>
      </c>
      <c r="C160" s="6" t="s">
        <v>39</v>
      </c>
      <c r="D160" s="6" t="s">
        <v>40</v>
      </c>
      <c r="E160" s="7"/>
      <c r="F160" s="5">
        <v>500</v>
      </c>
      <c r="G160" s="8">
        <f t="shared" si="5"/>
        <v>0</v>
      </c>
    </row>
    <row r="161" spans="2:7" x14ac:dyDescent="0.25">
      <c r="B161" s="5">
        <v>122</v>
      </c>
      <c r="C161" s="6" t="s">
        <v>41</v>
      </c>
      <c r="D161" s="6" t="s">
        <v>42</v>
      </c>
      <c r="E161" s="7"/>
      <c r="F161" s="5">
        <v>2800</v>
      </c>
      <c r="G161" s="8">
        <f t="shared" si="5"/>
        <v>0</v>
      </c>
    </row>
    <row r="162" spans="2:7" x14ac:dyDescent="0.25">
      <c r="B162" s="5">
        <v>123</v>
      </c>
      <c r="C162" s="6" t="s">
        <v>43</v>
      </c>
      <c r="D162" s="6" t="s">
        <v>44</v>
      </c>
      <c r="E162" s="7"/>
      <c r="F162" s="5">
        <v>2800</v>
      </c>
      <c r="G162" s="8">
        <f t="shared" si="5"/>
        <v>0</v>
      </c>
    </row>
    <row r="163" spans="2:7" x14ac:dyDescent="0.25">
      <c r="B163" s="5">
        <v>124</v>
      </c>
      <c r="C163" s="6" t="s">
        <v>45</v>
      </c>
      <c r="D163" s="6" t="s">
        <v>46</v>
      </c>
      <c r="E163" s="7"/>
      <c r="F163" s="5">
        <v>100</v>
      </c>
      <c r="G163" s="8">
        <f t="shared" si="5"/>
        <v>0</v>
      </c>
    </row>
    <row r="164" spans="2:7" x14ac:dyDescent="0.25">
      <c r="B164" s="5">
        <v>125</v>
      </c>
      <c r="C164" s="6" t="s">
        <v>47</v>
      </c>
      <c r="D164" s="6" t="s">
        <v>48</v>
      </c>
      <c r="E164" s="7"/>
      <c r="F164" s="5">
        <v>2000</v>
      </c>
      <c r="G164" s="8">
        <f t="shared" si="5"/>
        <v>0</v>
      </c>
    </row>
    <row r="165" spans="2:7" x14ac:dyDescent="0.25">
      <c r="B165" s="5">
        <v>126</v>
      </c>
      <c r="C165" s="6" t="s">
        <v>49</v>
      </c>
      <c r="D165" s="6" t="s">
        <v>50</v>
      </c>
      <c r="E165" s="7"/>
      <c r="F165" s="5">
        <v>1</v>
      </c>
      <c r="G165" s="8">
        <f t="shared" si="5"/>
        <v>0</v>
      </c>
    </row>
    <row r="166" spans="2:7" x14ac:dyDescent="0.25">
      <c r="B166" s="5">
        <v>127</v>
      </c>
      <c r="C166" s="6" t="s">
        <v>51</v>
      </c>
      <c r="D166" s="6" t="s">
        <v>52</v>
      </c>
      <c r="E166" s="7"/>
      <c r="F166" s="5">
        <v>1</v>
      </c>
      <c r="G166" s="8">
        <f t="shared" si="5"/>
        <v>0</v>
      </c>
    </row>
    <row r="167" spans="2:7" x14ac:dyDescent="0.25">
      <c r="B167" s="5">
        <v>128</v>
      </c>
      <c r="C167" s="6" t="s">
        <v>53</v>
      </c>
      <c r="D167" s="6" t="s">
        <v>54</v>
      </c>
      <c r="E167" s="7"/>
      <c r="F167" s="5">
        <v>1</v>
      </c>
      <c r="G167" s="8">
        <f t="shared" si="5"/>
        <v>0</v>
      </c>
    </row>
    <row r="168" spans="2:7" x14ac:dyDescent="0.25">
      <c r="B168" s="5">
        <v>129</v>
      </c>
      <c r="C168" s="6" t="s">
        <v>55</v>
      </c>
      <c r="D168" s="6" t="s">
        <v>56</v>
      </c>
      <c r="E168" s="7"/>
      <c r="F168" s="5">
        <v>1</v>
      </c>
      <c r="G168" s="8">
        <f t="shared" si="5"/>
        <v>0</v>
      </c>
    </row>
    <row r="169" spans="2:7" x14ac:dyDescent="0.25">
      <c r="B169" s="5">
        <v>130</v>
      </c>
      <c r="C169" s="6" t="s">
        <v>57</v>
      </c>
      <c r="D169" s="6" t="s">
        <v>58</v>
      </c>
      <c r="E169" s="7"/>
      <c r="F169" s="5">
        <v>1</v>
      </c>
      <c r="G169" s="8">
        <f t="shared" si="5"/>
        <v>0</v>
      </c>
    </row>
    <row r="170" spans="2:7" x14ac:dyDescent="0.25">
      <c r="B170" s="5">
        <v>131</v>
      </c>
      <c r="C170" s="6" t="s">
        <v>59</v>
      </c>
      <c r="D170" s="6" t="s">
        <v>60</v>
      </c>
      <c r="E170" s="7"/>
      <c r="F170" s="5">
        <v>1</v>
      </c>
      <c r="G170" s="8">
        <f t="shared" si="5"/>
        <v>0</v>
      </c>
    </row>
    <row r="171" spans="2:7" x14ac:dyDescent="0.25">
      <c r="B171" s="5">
        <v>132</v>
      </c>
      <c r="C171" s="6" t="s">
        <v>61</v>
      </c>
      <c r="D171" s="6" t="s">
        <v>62</v>
      </c>
      <c r="E171" s="7"/>
      <c r="F171" s="5">
        <v>1</v>
      </c>
      <c r="G171" s="8">
        <f t="shared" si="5"/>
        <v>0</v>
      </c>
    </row>
    <row r="172" spans="2:7" x14ac:dyDescent="0.25">
      <c r="B172" s="5">
        <v>133</v>
      </c>
      <c r="C172" s="6" t="s">
        <v>63</v>
      </c>
      <c r="D172" s="6" t="s">
        <v>64</v>
      </c>
      <c r="E172" s="7"/>
      <c r="F172" s="5">
        <v>1</v>
      </c>
      <c r="G172" s="8">
        <f t="shared" si="5"/>
        <v>0</v>
      </c>
    </row>
    <row r="173" spans="2:7" x14ac:dyDescent="0.25">
      <c r="B173" s="5">
        <v>134</v>
      </c>
      <c r="C173" s="6" t="s">
        <v>65</v>
      </c>
      <c r="D173" s="6" t="s">
        <v>66</v>
      </c>
      <c r="E173" s="7"/>
      <c r="F173" s="5">
        <v>1</v>
      </c>
      <c r="G173" s="8">
        <f t="shared" si="5"/>
        <v>0</v>
      </c>
    </row>
    <row r="174" spans="2:7" x14ac:dyDescent="0.25">
      <c r="B174" s="5">
        <v>135</v>
      </c>
      <c r="C174" s="6" t="s">
        <v>67</v>
      </c>
      <c r="D174" s="6" t="s">
        <v>68</v>
      </c>
      <c r="E174" s="7"/>
      <c r="F174" s="5">
        <v>1</v>
      </c>
      <c r="G174" s="8">
        <f t="shared" si="5"/>
        <v>0</v>
      </c>
    </row>
    <row r="175" spans="2:7" x14ac:dyDescent="0.25">
      <c r="B175" s="5">
        <v>136</v>
      </c>
      <c r="C175" s="6" t="s">
        <v>69</v>
      </c>
      <c r="D175" s="6" t="s">
        <v>70</v>
      </c>
      <c r="E175" s="7"/>
      <c r="F175" s="5">
        <v>1</v>
      </c>
      <c r="G175" s="8">
        <f t="shared" si="5"/>
        <v>0</v>
      </c>
    </row>
    <row r="176" spans="2:7" x14ac:dyDescent="0.25">
      <c r="B176" s="5">
        <v>137</v>
      </c>
      <c r="C176" s="6" t="s">
        <v>71</v>
      </c>
      <c r="D176" s="6" t="s">
        <v>72</v>
      </c>
      <c r="E176" s="7"/>
      <c r="F176" s="5">
        <v>1</v>
      </c>
      <c r="G176" s="8">
        <f t="shared" si="5"/>
        <v>0</v>
      </c>
    </row>
    <row r="177" spans="2:7" x14ac:dyDescent="0.25">
      <c r="B177" s="5">
        <v>138</v>
      </c>
      <c r="C177" s="6" t="s">
        <v>73</v>
      </c>
      <c r="D177" s="6" t="s">
        <v>74</v>
      </c>
      <c r="E177" s="7"/>
      <c r="F177" s="5">
        <v>1</v>
      </c>
      <c r="G177" s="8">
        <f t="shared" si="5"/>
        <v>0</v>
      </c>
    </row>
    <row r="178" spans="2:7" x14ac:dyDescent="0.25">
      <c r="B178" s="5">
        <v>139</v>
      </c>
      <c r="C178" s="6" t="s">
        <v>75</v>
      </c>
      <c r="D178" s="6" t="s">
        <v>76</v>
      </c>
      <c r="E178" s="7"/>
      <c r="F178" s="5">
        <v>1</v>
      </c>
      <c r="G178" s="8">
        <f t="shared" si="5"/>
        <v>0</v>
      </c>
    </row>
    <row r="179" spans="2:7" x14ac:dyDescent="0.25">
      <c r="B179" s="5">
        <v>140</v>
      </c>
      <c r="C179" s="6" t="s">
        <v>77</v>
      </c>
      <c r="D179" s="6" t="s">
        <v>78</v>
      </c>
      <c r="E179" s="7"/>
      <c r="F179" s="5">
        <v>1</v>
      </c>
      <c r="G179" s="8">
        <f t="shared" si="5"/>
        <v>0</v>
      </c>
    </row>
    <row r="180" spans="2:7" x14ac:dyDescent="0.25">
      <c r="B180" s="5">
        <v>141</v>
      </c>
      <c r="C180" s="6" t="s">
        <v>79</v>
      </c>
      <c r="D180" s="6" t="s">
        <v>80</v>
      </c>
      <c r="E180" s="7"/>
      <c r="F180" s="5">
        <v>1</v>
      </c>
      <c r="G180" s="8">
        <f t="shared" si="5"/>
        <v>0</v>
      </c>
    </row>
    <row r="181" spans="2:7" x14ac:dyDescent="0.25">
      <c r="B181" s="5">
        <v>142</v>
      </c>
      <c r="C181" s="6" t="s">
        <v>81</v>
      </c>
      <c r="D181" s="6" t="s">
        <v>82</v>
      </c>
      <c r="E181" s="7"/>
      <c r="F181" s="5">
        <v>1</v>
      </c>
      <c r="G181" s="8">
        <f t="shared" si="5"/>
        <v>0</v>
      </c>
    </row>
    <row r="182" spans="2:7" x14ac:dyDescent="0.25">
      <c r="B182" s="5">
        <v>143</v>
      </c>
      <c r="C182" s="6" t="s">
        <v>83</v>
      </c>
      <c r="D182" s="6" t="s">
        <v>84</v>
      </c>
      <c r="E182" s="7"/>
      <c r="F182" s="5">
        <v>1</v>
      </c>
      <c r="G182" s="8">
        <f t="shared" si="5"/>
        <v>0</v>
      </c>
    </row>
    <row r="183" spans="2:7" ht="15" x14ac:dyDescent="0.25">
      <c r="D183" s="44" t="s">
        <v>122</v>
      </c>
      <c r="E183" s="44"/>
      <c r="F183" s="44"/>
      <c r="G183" s="8">
        <f>SUM(G142:G182)</f>
        <v>0</v>
      </c>
    </row>
    <row r="184" spans="2:7" ht="15" x14ac:dyDescent="0.25">
      <c r="D184" s="10"/>
    </row>
    <row r="185" spans="2:7" ht="15" x14ac:dyDescent="0.25">
      <c r="C185" s="10" t="s">
        <v>110</v>
      </c>
    </row>
    <row r="186" spans="2:7" x14ac:dyDescent="0.25">
      <c r="B186" s="13" t="s">
        <v>115</v>
      </c>
      <c r="C186" s="14" t="s">
        <v>2</v>
      </c>
      <c r="D186" s="15" t="s">
        <v>3</v>
      </c>
      <c r="E186" s="16" t="s">
        <v>4</v>
      </c>
      <c r="F186" s="13" t="s">
        <v>5</v>
      </c>
      <c r="G186" s="17" t="s">
        <v>6</v>
      </c>
    </row>
    <row r="187" spans="2:7" x14ac:dyDescent="0.25">
      <c r="B187" s="5">
        <v>144</v>
      </c>
      <c r="C187" s="6" t="s">
        <v>85</v>
      </c>
      <c r="D187" s="6" t="s">
        <v>86</v>
      </c>
      <c r="E187" s="7"/>
      <c r="F187" s="5">
        <v>1</v>
      </c>
      <c r="G187" s="8">
        <f t="shared" ref="G187:G194" si="6">(E187*F187)</f>
        <v>0</v>
      </c>
    </row>
    <row r="188" spans="2:7" x14ac:dyDescent="0.25">
      <c r="B188" s="5">
        <v>145</v>
      </c>
      <c r="C188" s="6" t="s">
        <v>87</v>
      </c>
      <c r="D188" s="6" t="s">
        <v>88</v>
      </c>
      <c r="E188" s="7"/>
      <c r="F188" s="5">
        <v>1</v>
      </c>
      <c r="G188" s="8">
        <f t="shared" si="6"/>
        <v>0</v>
      </c>
    </row>
    <row r="189" spans="2:7" x14ac:dyDescent="0.25">
      <c r="B189" s="5">
        <v>146</v>
      </c>
      <c r="C189" s="6" t="s">
        <v>89</v>
      </c>
      <c r="D189" s="6" t="s">
        <v>90</v>
      </c>
      <c r="E189" s="7"/>
      <c r="F189" s="5">
        <v>20</v>
      </c>
      <c r="G189" s="8">
        <f t="shared" si="6"/>
        <v>0</v>
      </c>
    </row>
    <row r="190" spans="2:7" x14ac:dyDescent="0.25">
      <c r="B190" s="5">
        <v>147</v>
      </c>
      <c r="C190" s="6" t="s">
        <v>91</v>
      </c>
      <c r="D190" s="6" t="s">
        <v>92</v>
      </c>
      <c r="E190" s="7"/>
      <c r="F190" s="5">
        <v>100</v>
      </c>
      <c r="G190" s="8">
        <f t="shared" si="6"/>
        <v>0</v>
      </c>
    </row>
    <row r="191" spans="2:7" x14ac:dyDescent="0.25">
      <c r="B191" s="5">
        <v>148</v>
      </c>
      <c r="C191" s="6" t="s">
        <v>93</v>
      </c>
      <c r="D191" s="6" t="s">
        <v>94</v>
      </c>
      <c r="E191" s="7"/>
      <c r="F191" s="5">
        <v>25</v>
      </c>
      <c r="G191" s="8">
        <f t="shared" si="6"/>
        <v>0</v>
      </c>
    </row>
    <row r="192" spans="2:7" x14ac:dyDescent="0.25">
      <c r="B192" s="5">
        <v>149</v>
      </c>
      <c r="C192" s="6" t="s">
        <v>95</v>
      </c>
      <c r="D192" s="6" t="s">
        <v>96</v>
      </c>
      <c r="E192" s="7"/>
      <c r="F192" s="5">
        <v>20</v>
      </c>
      <c r="G192" s="8">
        <f t="shared" si="6"/>
        <v>0</v>
      </c>
    </row>
    <row r="193" spans="2:8" x14ac:dyDescent="0.25">
      <c r="B193" s="5">
        <v>150</v>
      </c>
      <c r="C193" s="6" t="s">
        <v>97</v>
      </c>
      <c r="D193" s="6" t="s">
        <v>98</v>
      </c>
      <c r="E193" s="7"/>
      <c r="F193" s="5">
        <v>100</v>
      </c>
      <c r="G193" s="8">
        <f t="shared" si="6"/>
        <v>0</v>
      </c>
    </row>
    <row r="194" spans="2:8" x14ac:dyDescent="0.25">
      <c r="B194" s="5">
        <v>151</v>
      </c>
      <c r="C194" s="50" t="s">
        <v>99</v>
      </c>
      <c r="D194" s="50" t="s">
        <v>100</v>
      </c>
      <c r="E194" s="7"/>
      <c r="F194" s="5">
        <v>7</v>
      </c>
      <c r="G194" s="8">
        <f t="shared" si="6"/>
        <v>0</v>
      </c>
    </row>
    <row r="195" spans="2:8" ht="15" x14ac:dyDescent="0.25">
      <c r="D195" s="44" t="s">
        <v>123</v>
      </c>
      <c r="E195" s="44"/>
      <c r="F195" s="44"/>
      <c r="G195" s="18">
        <f>SUM(G187:G193)</f>
        <v>0</v>
      </c>
    </row>
    <row r="197" spans="2:8" ht="15" x14ac:dyDescent="0.25">
      <c r="E197" s="45" t="s">
        <v>124</v>
      </c>
      <c r="F197" s="45"/>
      <c r="G197" s="24">
        <f>SUM(G183+G195)</f>
        <v>0</v>
      </c>
    </row>
    <row r="199" spans="2:8" ht="3" customHeight="1" x14ac:dyDescent="0.25">
      <c r="B199" s="25"/>
      <c r="C199" s="26"/>
      <c r="D199" s="26"/>
      <c r="E199" s="27"/>
      <c r="F199" s="25"/>
      <c r="G199" s="28"/>
    </row>
    <row r="201" spans="2:8" ht="22.2" x14ac:dyDescent="0.35">
      <c r="E201" s="46" t="s">
        <v>128</v>
      </c>
      <c r="F201" s="47"/>
      <c r="G201" s="40">
        <f>SUM(G75+G136+G197)</f>
        <v>0</v>
      </c>
      <c r="H201" s="41"/>
    </row>
    <row r="203" spans="2:8" x14ac:dyDescent="0.25">
      <c r="B203" s="13" t="s">
        <v>115</v>
      </c>
      <c r="C203" s="14" t="s">
        <v>2</v>
      </c>
      <c r="D203" s="15" t="s">
        <v>3</v>
      </c>
      <c r="E203" s="29" t="s">
        <v>129</v>
      </c>
      <c r="F203" s="30" t="s">
        <v>5</v>
      </c>
      <c r="G203" s="31" t="s">
        <v>126</v>
      </c>
    </row>
    <row r="204" spans="2:8" x14ac:dyDescent="0.25">
      <c r="B204" s="32">
        <v>152</v>
      </c>
      <c r="C204" s="33" t="s">
        <v>130</v>
      </c>
      <c r="D204" s="33" t="s">
        <v>131</v>
      </c>
      <c r="E204" s="34">
        <f>G201</f>
        <v>0</v>
      </c>
      <c r="F204" s="35">
        <v>0.1</v>
      </c>
      <c r="G204" s="8">
        <f>E204*F204</f>
        <v>0</v>
      </c>
    </row>
    <row r="206" spans="2:8" x14ac:dyDescent="0.25">
      <c r="E206" s="4"/>
    </row>
    <row r="207" spans="2:8" ht="55.5" customHeight="1" x14ac:dyDescent="0.25">
      <c r="E207" s="42" t="s">
        <v>127</v>
      </c>
      <c r="F207" s="43"/>
      <c r="G207" s="40">
        <f>(G201+G204)</f>
        <v>0</v>
      </c>
      <c r="H207" s="41"/>
    </row>
  </sheetData>
  <protectedRanges>
    <protectedRange algorithmName="SHA-512" hashValue="epOAKd0c+i2auDq6f3n6CLdE9oQD976C7+yTEh60Xw9SPbLqCOZ6J8RpGJlTJGSx2uYyMU0ruJamSfVAGwzKfQ==" saltValue="l69yS198Fnzrgrvb0lHB1Q==" spinCount="100000" sqref="B10:D52" name="Range1"/>
  </protectedRanges>
  <mergeCells count="17">
    <mergeCell ref="C9:G9"/>
    <mergeCell ref="D73:F73"/>
    <mergeCell ref="D65:F65"/>
    <mergeCell ref="D53:F53"/>
    <mergeCell ref="E75:F75"/>
    <mergeCell ref="C78:G78"/>
    <mergeCell ref="D122:F122"/>
    <mergeCell ref="D134:F134"/>
    <mergeCell ref="E136:F136"/>
    <mergeCell ref="C139:G139"/>
    <mergeCell ref="G207:H207"/>
    <mergeCell ref="E207:F207"/>
    <mergeCell ref="D183:F183"/>
    <mergeCell ref="D195:F195"/>
    <mergeCell ref="E197:F197"/>
    <mergeCell ref="E201:F201"/>
    <mergeCell ref="G201:H2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Kolby Carpenter</dc:creator>
  <cp:lastModifiedBy>Jacob Paulino</cp:lastModifiedBy>
  <dcterms:created xsi:type="dcterms:W3CDTF">2025-10-09T14:52:14Z</dcterms:created>
  <dcterms:modified xsi:type="dcterms:W3CDTF">2025-10-28T16:38:34Z</dcterms:modified>
</cp:coreProperties>
</file>